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875" activeTab="2"/>
  </bookViews>
  <sheets>
    <sheet name="квалификация" sheetId="1" r:id="rId1"/>
    <sheet name="раунд робин" sheetId="2" r:id="rId2"/>
    <sheet name="степледдер" sheetId="3" r:id="rId3"/>
    <sheet name="дорожки" sheetId="4" r:id="rId4"/>
    <sheet name="карта участника" sheetId="5" r:id="rId5"/>
    <sheet name="список" sheetId="6" r:id="rId6"/>
    <sheet name="десперадо" sheetId="7" r:id="rId7"/>
  </sheets>
  <definedNames>
    <definedName name="Excel_BuiltIn_Print_Area" localSheetId="1">'раунд робин'!$A$1:$V$13</definedName>
    <definedName name="_xlnm.Print_Area" localSheetId="1">'раунд робин'!$A$1:$V$14</definedName>
  </definedNames>
  <calcPr fullCalcOnLoad="1"/>
</workbook>
</file>

<file path=xl/sharedStrings.xml><?xml version="1.0" encoding="utf-8"?>
<sst xmlns="http://schemas.openxmlformats.org/spreadsheetml/2006/main" count="263" uniqueCount="112">
  <si>
    <t>Федерация Боулинга</t>
  </si>
  <si>
    <t>Волгоградской области</t>
  </si>
  <si>
    <t>Открытый Чемпионат Волгоградской области по боулингу</t>
  </si>
  <si>
    <t>29 февраля 2020г.</t>
  </si>
  <si>
    <t>№</t>
  </si>
  <si>
    <t>ФИО</t>
  </si>
  <si>
    <t>г/п</t>
  </si>
  <si>
    <t>игры</t>
  </si>
  <si>
    <t>сумма</t>
  </si>
  <si>
    <t>сумма+г/п</t>
  </si>
  <si>
    <t>средний</t>
  </si>
  <si>
    <t>переигровка</t>
  </si>
  <si>
    <t>Вайнман А.-Вайнман М.</t>
  </si>
  <si>
    <t>Анипко А.-Поляков А.</t>
  </si>
  <si>
    <t>Лазарев С.- Карпов С.</t>
  </si>
  <si>
    <t>Лаптев В.- Гущин А.</t>
  </si>
  <si>
    <t>Марченко П.- Безотосный А.</t>
  </si>
  <si>
    <t>Тихонов К.-Кияшкин А.</t>
  </si>
  <si>
    <t>Мисходжев Р.-Егозарьян А.</t>
  </si>
  <si>
    <t>Шубин В.- Лихолай А.</t>
  </si>
  <si>
    <t>Голубев А. -Лявин А.</t>
  </si>
  <si>
    <t>Мезинов А. -Беляков А.</t>
  </si>
  <si>
    <t>Шукаев М.-Тарапатин В.</t>
  </si>
  <si>
    <t>Раунд Робин</t>
  </si>
  <si>
    <t>Федерация боулинга</t>
  </si>
  <si>
    <t>29 февраля  2020г.</t>
  </si>
  <si>
    <t>Фамилия</t>
  </si>
  <si>
    <t>Сумма
6 игр</t>
  </si>
  <si>
    <t>Всего
13 игр</t>
  </si>
  <si>
    <t>Игры</t>
  </si>
  <si>
    <t>Бо
нус</t>
  </si>
  <si>
    <t>Сред
за РР</t>
  </si>
  <si>
    <t>Место</t>
  </si>
  <si>
    <t>бонус</t>
  </si>
  <si>
    <t xml:space="preserve">Мужчины </t>
  </si>
  <si>
    <t xml:space="preserve"> </t>
  </si>
  <si>
    <t>ФИНАЛ</t>
  </si>
  <si>
    <t>29 февраля 2020 г</t>
  </si>
  <si>
    <t>дорожки</t>
  </si>
  <si>
    <t>5--6</t>
  </si>
  <si>
    <t>7--8</t>
  </si>
  <si>
    <t>9--10</t>
  </si>
  <si>
    <t>11--12</t>
  </si>
  <si>
    <t>8--1</t>
  </si>
  <si>
    <t>6--3</t>
  </si>
  <si>
    <t>7--2</t>
  </si>
  <si>
    <t>5--4</t>
  </si>
  <si>
    <t>7--4</t>
  </si>
  <si>
    <t>5--2</t>
  </si>
  <si>
    <t>6--1</t>
  </si>
  <si>
    <t>8--3</t>
  </si>
  <si>
    <t>4--3</t>
  </si>
  <si>
    <t>5--1</t>
  </si>
  <si>
    <t>7--3</t>
  </si>
  <si>
    <t>8--2</t>
  </si>
  <si>
    <t>6--4</t>
  </si>
  <si>
    <t>4--2</t>
  </si>
  <si>
    <t>6--2</t>
  </si>
  <si>
    <t>8--4</t>
  </si>
  <si>
    <t>5--3</t>
  </si>
  <si>
    <t>7--1</t>
  </si>
  <si>
    <t>3--2</t>
  </si>
  <si>
    <t>4--1</t>
  </si>
  <si>
    <t>6--5</t>
  </si>
  <si>
    <t>3--1</t>
  </si>
  <si>
    <t>7--5</t>
  </si>
  <si>
    <t>8--6</t>
  </si>
  <si>
    <t>7--6</t>
  </si>
  <si>
    <t>8--5</t>
  </si>
  <si>
    <t>2--1</t>
  </si>
  <si>
    <t>8--7</t>
  </si>
  <si>
    <t>Карточка участников  Открытого чемпионата Волгоградской области по боулингу</t>
  </si>
  <si>
    <t>ПАРА________________________________      №__________</t>
  </si>
  <si>
    <t>Итого</t>
  </si>
  <si>
    <t>РР</t>
  </si>
  <si>
    <t>Бонус</t>
  </si>
  <si>
    <t>подпись</t>
  </si>
  <si>
    <t>Ф.И.О.</t>
  </si>
  <si>
    <t>гандикап</t>
  </si>
  <si>
    <t>взнос</t>
  </si>
  <si>
    <t>переигр-ка</t>
  </si>
  <si>
    <t>десперадо</t>
  </si>
  <si>
    <t>Анипко А.</t>
  </si>
  <si>
    <t>Поляков А</t>
  </si>
  <si>
    <t>Мисходжев Р.</t>
  </si>
  <si>
    <t>Егозарьян А.</t>
  </si>
  <si>
    <t>Вайнман М.</t>
  </si>
  <si>
    <t>Вайнман А.</t>
  </si>
  <si>
    <t>Лаптев В.</t>
  </si>
  <si>
    <t>Гущин А.</t>
  </si>
  <si>
    <t>Марченко П</t>
  </si>
  <si>
    <t>Безотосный А.</t>
  </si>
  <si>
    <t>Лазарев С.</t>
  </si>
  <si>
    <t>Карпов С.</t>
  </si>
  <si>
    <t>Тихонов К</t>
  </si>
  <si>
    <t>Кияшкин А.</t>
  </si>
  <si>
    <t>Лихолай А.</t>
  </si>
  <si>
    <t>Шубин В</t>
  </si>
  <si>
    <t>Шукаев М</t>
  </si>
  <si>
    <t>Тарапатин В.</t>
  </si>
  <si>
    <t>Лявин А</t>
  </si>
  <si>
    <t>Голубев А.</t>
  </si>
  <si>
    <t>Беляков А</t>
  </si>
  <si>
    <t>Мезинов А</t>
  </si>
  <si>
    <t>Таганов А</t>
  </si>
  <si>
    <t>Команда</t>
  </si>
  <si>
    <t>результат</t>
  </si>
  <si>
    <t>Таганов А.- Корчагин А</t>
  </si>
  <si>
    <t>3 место Мисходжев Руслан-Егозарьян Артур</t>
  </si>
  <si>
    <t>Марченко П.-Безотосный А.</t>
  </si>
  <si>
    <t>1 место Марченко Петр Безотосный Алексей</t>
  </si>
  <si>
    <t>2 место Вайнман Алексей Вайнман Марина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</si>
</sst>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4">
    <font>
      <sz val="10"/>
      <name val="Arial"/>
      <family val="2"/>
    </font>
    <font>
      <sz val="18"/>
      <name val="Arial"/>
      <family val="2"/>
    </font>
    <font>
      <b/>
      <i/>
      <sz val="8"/>
      <name val="Arial"/>
      <family val="2"/>
    </font>
    <font>
      <sz val="10.5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5"/>
      <name val="Times New Roman"/>
      <family val="1"/>
    </font>
    <font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20"/>
      <color indexed="10"/>
      <name val="Arial"/>
      <family val="2"/>
    </font>
    <font>
      <b/>
      <sz val="20"/>
      <color indexed="10"/>
      <name val="Times New Roman"/>
      <family val="1"/>
    </font>
    <font>
      <sz val="20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12"/>
      <name val="Arial Cyr"/>
      <family val="2"/>
    </font>
    <font>
      <b/>
      <sz val="12"/>
      <name val="Arial Cyr"/>
      <family val="2"/>
    </font>
    <font>
      <b/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11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63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34" borderId="15" xfId="0" applyFill="1" applyBorder="1" applyAlignment="1">
      <alignment horizontal="center"/>
    </xf>
    <xf numFmtId="0" fontId="16" fillId="34" borderId="15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7" fillId="35" borderId="10" xfId="0" applyFont="1" applyFill="1" applyBorder="1" applyAlignment="1" applyProtection="1">
      <alignment/>
      <protection locked="0"/>
    </xf>
    <xf numFmtId="0" fontId="20" fillId="35" borderId="10" xfId="0" applyFont="1" applyFill="1" applyBorder="1" applyAlignment="1">
      <alignment horizontal="center" vertical="center"/>
    </xf>
    <xf numFmtId="1" fontId="19" fillId="0" borderId="10" xfId="0" applyNumberFormat="1" applyFont="1" applyFill="1" applyBorder="1" applyAlignment="1">
      <alignment horizontal="center"/>
    </xf>
    <xf numFmtId="1" fontId="19" fillId="35" borderId="10" xfId="0" applyNumberFormat="1" applyFont="1" applyFill="1" applyBorder="1" applyAlignment="1">
      <alignment horizontal="center"/>
    </xf>
    <xf numFmtId="1" fontId="19" fillId="0" borderId="16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1" fontId="19" fillId="35" borderId="17" xfId="0" applyNumberFormat="1" applyFont="1" applyFill="1" applyBorder="1" applyAlignment="1">
      <alignment horizontal="center"/>
    </xf>
    <xf numFmtId="2" fontId="19" fillId="0" borderId="18" xfId="0" applyNumberFormat="1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1" fontId="19" fillId="35" borderId="19" xfId="0" applyNumberFormat="1" applyFont="1" applyFill="1" applyBorder="1" applyAlignment="1">
      <alignment horizontal="center"/>
    </xf>
    <xf numFmtId="1" fontId="19" fillId="35" borderId="20" xfId="0" applyNumberFormat="1" applyFont="1" applyFill="1" applyBorder="1" applyAlignment="1">
      <alignment horizontal="center"/>
    </xf>
    <xf numFmtId="2" fontId="19" fillId="0" borderId="21" xfId="0" applyNumberFormat="1" applyFont="1" applyFill="1" applyBorder="1" applyAlignment="1">
      <alignment horizontal="center"/>
    </xf>
    <xf numFmtId="1" fontId="19" fillId="35" borderId="21" xfId="0" applyNumberFormat="1" applyFont="1" applyFill="1" applyBorder="1" applyAlignment="1">
      <alignment horizontal="center"/>
    </xf>
    <xf numFmtId="1" fontId="19" fillId="35" borderId="18" xfId="0" applyNumberFormat="1" applyFont="1" applyFill="1" applyBorder="1" applyAlignment="1">
      <alignment horizontal="center"/>
    </xf>
    <xf numFmtId="1" fontId="19" fillId="35" borderId="16" xfId="0" applyNumberFormat="1" applyFont="1" applyFill="1" applyBorder="1" applyAlignment="1">
      <alignment horizontal="center"/>
    </xf>
    <xf numFmtId="1" fontId="19" fillId="35" borderId="22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19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24" fillId="0" borderId="16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7" fillId="0" borderId="10" xfId="0" applyFont="1" applyFill="1" applyBorder="1" applyAlignment="1" applyProtection="1">
      <alignment/>
      <protection locked="0"/>
    </xf>
    <xf numFmtId="0" fontId="20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35" borderId="21" xfId="0" applyFont="1" applyFill="1" applyBorder="1" applyAlignment="1" applyProtection="1">
      <alignment/>
      <protection locked="0"/>
    </xf>
    <xf numFmtId="0" fontId="25" fillId="0" borderId="21" xfId="0" applyFont="1" applyBorder="1" applyAlignment="1">
      <alignment horizontal="center"/>
    </xf>
    <xf numFmtId="0" fontId="25" fillId="0" borderId="0" xfId="0" applyFont="1" applyAlignment="1">
      <alignment/>
    </xf>
    <xf numFmtId="0" fontId="25" fillId="0" borderId="23" xfId="0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19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0" fillId="0" borderId="0" xfId="0" applyFont="1" applyAlignment="1">
      <alignment/>
    </xf>
    <xf numFmtId="0" fontId="27" fillId="0" borderId="10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5" fillId="0" borderId="26" xfId="0" applyFont="1" applyBorder="1" applyAlignment="1">
      <alignment horizontal="center"/>
    </xf>
    <xf numFmtId="0" fontId="25" fillId="0" borderId="27" xfId="0" applyFont="1" applyBorder="1" applyAlignment="1">
      <alignment horizontal="left"/>
    </xf>
    <xf numFmtId="0" fontId="25" fillId="0" borderId="28" xfId="0" applyFont="1" applyBorder="1" applyAlignment="1">
      <alignment horizontal="left"/>
    </xf>
    <xf numFmtId="0" fontId="25" fillId="0" borderId="29" xfId="0" applyFont="1" applyBorder="1" applyAlignment="1">
      <alignment horizontal="center"/>
    </xf>
    <xf numFmtId="0" fontId="25" fillId="0" borderId="22" xfId="0" applyFont="1" applyBorder="1" applyAlignment="1">
      <alignment horizontal="left"/>
    </xf>
    <xf numFmtId="0" fontId="25" fillId="0" borderId="27" xfId="0" applyFont="1" applyBorder="1" applyAlignment="1">
      <alignment/>
    </xf>
    <xf numFmtId="0" fontId="25" fillId="0" borderId="22" xfId="0" applyFont="1" applyBorder="1" applyAlignment="1">
      <alignment/>
    </xf>
    <xf numFmtId="0" fontId="25" fillId="0" borderId="30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9" fillId="33" borderId="26" xfId="0" applyFont="1" applyFill="1" applyBorder="1" applyAlignment="1">
      <alignment/>
    </xf>
    <xf numFmtId="0" fontId="25" fillId="0" borderId="27" xfId="0" applyFont="1" applyBorder="1" applyAlignment="1">
      <alignment horizontal="center"/>
    </xf>
    <xf numFmtId="0" fontId="29" fillId="33" borderId="10" xfId="0" applyFont="1" applyFill="1" applyBorder="1" applyAlignment="1">
      <alignment/>
    </xf>
    <xf numFmtId="0" fontId="10" fillId="36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/>
    </xf>
    <xf numFmtId="0" fontId="0" fillId="34" borderId="31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16" fontId="25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5" fillId="0" borderId="2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38100</xdr:rowOff>
    </xdr:from>
    <xdr:to>
      <xdr:col>7</xdr:col>
      <xdr:colOff>238125</xdr:colOff>
      <xdr:row>3</xdr:row>
      <xdr:rowOff>95250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381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76200</xdr:colOff>
      <xdr:row>0</xdr:row>
      <xdr:rowOff>0</xdr:rowOff>
    </xdr:from>
    <xdr:to>
      <xdr:col>14</xdr:col>
      <xdr:colOff>323850</xdr:colOff>
      <xdr:row>2</xdr:row>
      <xdr:rowOff>276225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0"/>
          <a:ext cx="5619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47625</xdr:rowOff>
    </xdr:from>
    <xdr:to>
      <xdr:col>3</xdr:col>
      <xdr:colOff>238125</xdr:colOff>
      <xdr:row>11</xdr:row>
      <xdr:rowOff>152400</xdr:rowOff>
    </xdr:to>
    <xdr:sp>
      <xdr:nvSpPr>
        <xdr:cNvPr id="1" name="Прямая со стрелкой 2"/>
        <xdr:cNvSpPr>
          <a:spLocks/>
        </xdr:cNvSpPr>
      </xdr:nvSpPr>
      <xdr:spPr>
        <a:xfrm flipV="1">
          <a:off x="2905125" y="2400300"/>
          <a:ext cx="619125" cy="352425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200025</xdr:rowOff>
    </xdr:from>
    <xdr:to>
      <xdr:col>4</xdr:col>
      <xdr:colOff>9525</xdr:colOff>
      <xdr:row>9</xdr:row>
      <xdr:rowOff>200025</xdr:rowOff>
    </xdr:to>
    <xdr:sp>
      <xdr:nvSpPr>
        <xdr:cNvPr id="2" name="Прямая со стрелкой 4"/>
        <xdr:cNvSpPr>
          <a:spLocks/>
        </xdr:cNvSpPr>
      </xdr:nvSpPr>
      <xdr:spPr>
        <a:xfrm>
          <a:off x="2905125" y="1809750"/>
          <a:ext cx="647700" cy="49530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</xdr:row>
      <xdr:rowOff>238125</xdr:rowOff>
    </xdr:from>
    <xdr:to>
      <xdr:col>6</xdr:col>
      <xdr:colOff>209550</xdr:colOff>
      <xdr:row>11</xdr:row>
      <xdr:rowOff>180975</xdr:rowOff>
    </xdr:to>
    <xdr:sp>
      <xdr:nvSpPr>
        <xdr:cNvPr id="3" name="Прямая со стрелкой 6"/>
        <xdr:cNvSpPr>
          <a:spLocks/>
        </xdr:cNvSpPr>
      </xdr:nvSpPr>
      <xdr:spPr>
        <a:xfrm>
          <a:off x="6257925" y="2095500"/>
          <a:ext cx="571500" cy="68580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12</xdr:row>
      <xdr:rowOff>19050</xdr:rowOff>
    </xdr:from>
    <xdr:to>
      <xdr:col>6</xdr:col>
      <xdr:colOff>200025</xdr:colOff>
      <xdr:row>12</xdr:row>
      <xdr:rowOff>209550</xdr:rowOff>
    </xdr:to>
    <xdr:sp>
      <xdr:nvSpPr>
        <xdr:cNvPr id="4" name="Прямая со стрелкой 8"/>
        <xdr:cNvSpPr>
          <a:spLocks/>
        </xdr:cNvSpPr>
      </xdr:nvSpPr>
      <xdr:spPr>
        <a:xfrm flipV="1">
          <a:off x="6267450" y="2867025"/>
          <a:ext cx="552450" cy="19050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38100</xdr:rowOff>
    </xdr:from>
    <xdr:to>
      <xdr:col>1</xdr:col>
      <xdr:colOff>28575</xdr:colOff>
      <xdr:row>3</xdr:row>
      <xdr:rowOff>0</xdr:rowOff>
    </xdr:to>
    <xdr:sp>
      <xdr:nvSpPr>
        <xdr:cNvPr id="1" name="Строка 1"/>
        <xdr:cNvSpPr>
          <a:spLocks/>
        </xdr:cNvSpPr>
      </xdr:nvSpPr>
      <xdr:spPr>
        <a:xfrm>
          <a:off x="19050" y="200025"/>
          <a:ext cx="781050" cy="285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38100</xdr:rowOff>
    </xdr:from>
    <xdr:to>
      <xdr:col>1</xdr:col>
      <xdr:colOff>28575</xdr:colOff>
      <xdr:row>21</xdr:row>
      <xdr:rowOff>152400</xdr:rowOff>
    </xdr:to>
    <xdr:sp>
      <xdr:nvSpPr>
        <xdr:cNvPr id="2" name="Строка 1"/>
        <xdr:cNvSpPr>
          <a:spLocks/>
        </xdr:cNvSpPr>
      </xdr:nvSpPr>
      <xdr:spPr>
        <a:xfrm>
          <a:off x="19050" y="3276600"/>
          <a:ext cx="781050" cy="2762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39</xdr:row>
      <xdr:rowOff>28575</xdr:rowOff>
    </xdr:from>
    <xdr:to>
      <xdr:col>1</xdr:col>
      <xdr:colOff>28575</xdr:colOff>
      <xdr:row>41</xdr:row>
      <xdr:rowOff>9525</xdr:rowOff>
    </xdr:to>
    <xdr:sp>
      <xdr:nvSpPr>
        <xdr:cNvPr id="3" name="Строка 1"/>
        <xdr:cNvSpPr>
          <a:spLocks/>
        </xdr:cNvSpPr>
      </xdr:nvSpPr>
      <xdr:spPr>
        <a:xfrm>
          <a:off x="19050" y="6410325"/>
          <a:ext cx="781050" cy="3048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38100</xdr:rowOff>
    </xdr:from>
    <xdr:to>
      <xdr:col>1</xdr:col>
      <xdr:colOff>28575</xdr:colOff>
      <xdr:row>21</xdr:row>
      <xdr:rowOff>152400</xdr:rowOff>
    </xdr:to>
    <xdr:sp>
      <xdr:nvSpPr>
        <xdr:cNvPr id="4" name="Строка 1"/>
        <xdr:cNvSpPr>
          <a:spLocks/>
        </xdr:cNvSpPr>
      </xdr:nvSpPr>
      <xdr:spPr>
        <a:xfrm>
          <a:off x="19050" y="3276600"/>
          <a:ext cx="781050" cy="2762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39</xdr:row>
      <xdr:rowOff>28575</xdr:rowOff>
    </xdr:from>
    <xdr:to>
      <xdr:col>1</xdr:col>
      <xdr:colOff>28575</xdr:colOff>
      <xdr:row>41</xdr:row>
      <xdr:rowOff>9525</xdr:rowOff>
    </xdr:to>
    <xdr:sp>
      <xdr:nvSpPr>
        <xdr:cNvPr id="5" name="Строка 1"/>
        <xdr:cNvSpPr>
          <a:spLocks/>
        </xdr:cNvSpPr>
      </xdr:nvSpPr>
      <xdr:spPr>
        <a:xfrm>
          <a:off x="19050" y="6410325"/>
          <a:ext cx="781050" cy="3048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"/>
  <sheetViews>
    <sheetView zoomScale="79" zoomScaleNormal="79" zoomScalePageLayoutView="0" workbookViewId="0" topLeftCell="A1">
      <selection activeCell="L9" sqref="L9"/>
    </sheetView>
  </sheetViews>
  <sheetFormatPr defaultColWidth="11.57421875" defaultRowHeight="12.75"/>
  <cols>
    <col min="1" max="1" width="5.28125" style="0" customWidth="1"/>
    <col min="2" max="2" width="42.00390625" style="0" customWidth="1"/>
    <col min="3" max="3" width="6.28125" style="0" customWidth="1"/>
    <col min="4" max="4" width="7.8515625" style="0" customWidth="1"/>
    <col min="5" max="5" width="9.140625" style="0" customWidth="1"/>
    <col min="6" max="7" width="7.28125" style="0" customWidth="1"/>
    <col min="8" max="8" width="8.57421875" style="0" customWidth="1"/>
    <col min="9" max="9" width="8.28125" style="0" customWidth="1"/>
    <col min="10" max="10" width="15.7109375" style="0" customWidth="1"/>
    <col min="11" max="11" width="14.28125" style="0" customWidth="1"/>
    <col min="12" max="12" width="15.57421875" style="0" customWidth="1"/>
    <col min="13" max="13" width="17.28125" style="0" customWidth="1"/>
    <col min="14" max="14" width="9.421875" style="0" customWidth="1"/>
    <col min="15" max="15" width="6.7109375" style="0" customWidth="1"/>
    <col min="16" max="17" width="9.140625" style="0" customWidth="1"/>
    <col min="18" max="18" width="5.00390625" style="0" customWidth="1"/>
    <col min="19" max="19" width="3.8515625" style="0" customWidth="1"/>
    <col min="20" max="20" width="33.140625" style="0" customWidth="1"/>
    <col min="21" max="29" width="9.140625" style="0" customWidth="1"/>
    <col min="30" max="30" width="14.28125" style="0" customWidth="1"/>
    <col min="31" max="31" width="13.28125" style="0" customWidth="1"/>
    <col min="32" max="255" width="9.140625" style="0" customWidth="1"/>
  </cols>
  <sheetData>
    <row r="1" spans="1:15" s="3" customFormat="1" ht="17.25" customHeight="1">
      <c r="A1"/>
      <c r="B1"/>
      <c r="C1"/>
      <c r="D1"/>
      <c r="E1"/>
      <c r="F1"/>
      <c r="G1" s="1"/>
      <c r="H1" s="1"/>
      <c r="I1" s="2"/>
      <c r="J1"/>
      <c r="K1"/>
      <c r="L1"/>
      <c r="M1"/>
      <c r="N1"/>
      <c r="O1"/>
    </row>
    <row r="2" spans="1:15" s="3" customFormat="1" ht="13.5">
      <c r="A2"/>
      <c r="B2"/>
      <c r="C2"/>
      <c r="D2"/>
      <c r="E2"/>
      <c r="F2"/>
      <c r="G2"/>
      <c r="H2"/>
      <c r="I2" s="2" t="s">
        <v>0</v>
      </c>
      <c r="J2"/>
      <c r="K2"/>
      <c r="L2"/>
      <c r="M2"/>
      <c r="N2"/>
      <c r="O2"/>
    </row>
    <row r="3" spans="1:15" s="3" customFormat="1" ht="10.5" customHeight="1">
      <c r="A3"/>
      <c r="B3"/>
      <c r="C3"/>
      <c r="D3"/>
      <c r="E3"/>
      <c r="F3"/>
      <c r="G3"/>
      <c r="H3"/>
      <c r="I3" s="2" t="s">
        <v>1</v>
      </c>
      <c r="J3"/>
      <c r="K3"/>
      <c r="L3"/>
      <c r="M3"/>
      <c r="N3"/>
      <c r="O3"/>
    </row>
    <row r="4" spans="1:15" s="3" customFormat="1" ht="13.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</row>
    <row r="5" spans="1:15" s="3" customFormat="1" ht="24" customHeight="1">
      <c r="A5"/>
      <c r="B5" s="4" t="s">
        <v>2</v>
      </c>
      <c r="C5"/>
      <c r="D5" s="5"/>
      <c r="E5"/>
      <c r="F5"/>
      <c r="G5"/>
      <c r="H5"/>
      <c r="I5"/>
      <c r="J5"/>
      <c r="K5"/>
      <c r="L5"/>
      <c r="M5"/>
      <c r="N5"/>
      <c r="O5"/>
    </row>
    <row r="6" spans="1:15" s="3" customFormat="1" ht="24" customHeight="1">
      <c r="A6"/>
      <c r="B6" s="4"/>
      <c r="C6" s="6" t="s">
        <v>3</v>
      </c>
      <c r="D6" s="5"/>
      <c r="E6"/>
      <c r="F6"/>
      <c r="G6"/>
      <c r="H6"/>
      <c r="I6" s="6"/>
      <c r="J6"/>
      <c r="K6"/>
      <c r="L6"/>
      <c r="M6"/>
      <c r="N6"/>
      <c r="O6"/>
    </row>
    <row r="7" spans="1:32" s="3" customFormat="1" ht="13.5" customHeight="1">
      <c r="A7" s="96" t="s">
        <v>4</v>
      </c>
      <c r="B7" s="96" t="s">
        <v>5</v>
      </c>
      <c r="C7" s="98" t="s">
        <v>6</v>
      </c>
      <c r="D7" s="96" t="s">
        <v>7</v>
      </c>
      <c r="E7" s="96"/>
      <c r="F7" s="96"/>
      <c r="G7" s="96"/>
      <c r="H7" s="96"/>
      <c r="I7" s="96"/>
      <c r="J7" s="96"/>
      <c r="K7" s="96" t="s">
        <v>8</v>
      </c>
      <c r="L7" s="97" t="s">
        <v>9</v>
      </c>
      <c r="M7" s="96" t="s">
        <v>10</v>
      </c>
      <c r="N7"/>
      <c r="O7"/>
      <c r="S7"/>
      <c r="T7"/>
      <c r="U7"/>
      <c r="V7"/>
      <c r="W7"/>
      <c r="X7"/>
      <c r="Y7"/>
      <c r="Z7"/>
      <c r="AA7"/>
      <c r="AB7"/>
      <c r="AC7"/>
      <c r="AD7"/>
      <c r="AE7"/>
      <c r="AF7"/>
    </row>
    <row r="8" spans="1:32" s="3" customFormat="1" ht="13.5" customHeight="1">
      <c r="A8" s="96"/>
      <c r="B8" s="96"/>
      <c r="C8" s="98"/>
      <c r="D8" s="7">
        <v>1</v>
      </c>
      <c r="E8" s="7">
        <v>2</v>
      </c>
      <c r="F8" s="7">
        <v>3</v>
      </c>
      <c r="G8" s="7">
        <v>4</v>
      </c>
      <c r="H8" s="7">
        <v>5</v>
      </c>
      <c r="I8" s="7">
        <v>6</v>
      </c>
      <c r="J8" s="8" t="s">
        <v>11</v>
      </c>
      <c r="K8" s="96"/>
      <c r="L8" s="97"/>
      <c r="M8" s="96"/>
      <c r="N8"/>
      <c r="O8"/>
      <c r="S8"/>
      <c r="T8"/>
      <c r="U8"/>
      <c r="V8"/>
      <c r="W8"/>
      <c r="X8"/>
      <c r="Y8"/>
      <c r="Z8"/>
      <c r="AA8"/>
      <c r="AB8"/>
      <c r="AC8"/>
      <c r="AD8"/>
      <c r="AE8"/>
      <c r="AF8"/>
    </row>
    <row r="9" spans="1:32" s="3" customFormat="1" ht="22.5" customHeight="1">
      <c r="A9" s="7">
        <v>1</v>
      </c>
      <c r="B9" s="9" t="s">
        <v>16</v>
      </c>
      <c r="C9" s="10">
        <v>3</v>
      </c>
      <c r="D9" s="11">
        <v>257</v>
      </c>
      <c r="E9" s="11">
        <v>185</v>
      </c>
      <c r="F9" s="11">
        <v>231</v>
      </c>
      <c r="G9" s="11">
        <v>266</v>
      </c>
      <c r="H9" s="11">
        <v>191</v>
      </c>
      <c r="I9" s="11">
        <v>173</v>
      </c>
      <c r="J9" s="12">
        <v>276</v>
      </c>
      <c r="K9" s="13">
        <f aca="true" t="shared" si="0" ref="K9:K20">IF(J9&gt;0,(SUM(D9:J9)-MIN(D9:J9)),SUM(D9:I9))</f>
        <v>1406</v>
      </c>
      <c r="L9" s="13">
        <f aca="true" t="shared" si="1" ref="L9:L20">K9+C9*(IF(J9&gt;0,6,COUNTIF(D9:I9,"&gt;0")))</f>
        <v>1424</v>
      </c>
      <c r="M9" s="14">
        <f aca="true" t="shared" si="2" ref="M9:M20">IF(L9&gt;0,L9/COUNTA(D9:I9),0)</f>
        <v>237.33333333333334</v>
      </c>
      <c r="N9"/>
      <c r="O9"/>
      <c r="S9"/>
      <c r="T9"/>
      <c r="U9"/>
      <c r="V9"/>
      <c r="W9"/>
      <c r="X9"/>
      <c r="Y9"/>
      <c r="Z9"/>
      <c r="AA9"/>
      <c r="AB9"/>
      <c r="AC9"/>
      <c r="AD9"/>
      <c r="AE9"/>
      <c r="AF9"/>
    </row>
    <row r="10" spans="1:32" s="3" customFormat="1" ht="22.5" customHeight="1">
      <c r="A10" s="7">
        <v>2</v>
      </c>
      <c r="B10" s="9" t="s">
        <v>18</v>
      </c>
      <c r="C10" s="15"/>
      <c r="D10" s="19">
        <v>148</v>
      </c>
      <c r="E10" s="19">
        <v>211</v>
      </c>
      <c r="F10" s="19">
        <v>192</v>
      </c>
      <c r="G10" s="19">
        <v>210</v>
      </c>
      <c r="H10" s="19">
        <v>186</v>
      </c>
      <c r="I10" s="19">
        <v>290</v>
      </c>
      <c r="J10" s="12">
        <v>237</v>
      </c>
      <c r="K10" s="13">
        <f t="shared" si="0"/>
        <v>1326</v>
      </c>
      <c r="L10" s="13">
        <f t="shared" si="1"/>
        <v>1326</v>
      </c>
      <c r="M10" s="14">
        <f t="shared" si="2"/>
        <v>221</v>
      </c>
      <c r="N10"/>
      <c r="O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</row>
    <row r="11" spans="1:32" s="3" customFormat="1" ht="22.5" customHeight="1" thickBot="1">
      <c r="A11" s="16">
        <v>3</v>
      </c>
      <c r="B11" s="9" t="s">
        <v>15</v>
      </c>
      <c r="C11" s="15">
        <v>7</v>
      </c>
      <c r="D11" s="19">
        <v>235</v>
      </c>
      <c r="E11" s="19">
        <v>182</v>
      </c>
      <c r="F11" s="19">
        <v>184</v>
      </c>
      <c r="G11" s="19">
        <v>202</v>
      </c>
      <c r="H11" s="19">
        <v>243</v>
      </c>
      <c r="I11" s="19">
        <v>167</v>
      </c>
      <c r="J11" s="12">
        <v>207</v>
      </c>
      <c r="K11" s="13">
        <f t="shared" si="0"/>
        <v>1253</v>
      </c>
      <c r="L11" s="13">
        <f t="shared" si="1"/>
        <v>1295</v>
      </c>
      <c r="M11" s="17">
        <f t="shared" si="2"/>
        <v>215.83333333333334</v>
      </c>
      <c r="N11"/>
      <c r="O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</row>
    <row r="12" spans="1:32" s="3" customFormat="1" ht="22.5" customHeight="1" thickBot="1">
      <c r="A12" s="18">
        <v>4</v>
      </c>
      <c r="B12" s="9" t="s">
        <v>17</v>
      </c>
      <c r="C12" s="10">
        <v>3</v>
      </c>
      <c r="D12" s="11">
        <v>172</v>
      </c>
      <c r="E12" s="11">
        <v>194</v>
      </c>
      <c r="F12" s="11">
        <v>203</v>
      </c>
      <c r="G12" s="11">
        <v>217</v>
      </c>
      <c r="H12" s="11">
        <v>160</v>
      </c>
      <c r="I12" s="11">
        <v>215</v>
      </c>
      <c r="J12" s="12">
        <v>214</v>
      </c>
      <c r="K12" s="13">
        <f t="shared" si="0"/>
        <v>1215</v>
      </c>
      <c r="L12" s="13">
        <f t="shared" si="1"/>
        <v>1233</v>
      </c>
      <c r="M12" s="20">
        <f t="shared" si="2"/>
        <v>205.5</v>
      </c>
      <c r="N12"/>
      <c r="O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</row>
    <row r="13" spans="1:32" s="3" customFormat="1" ht="22.5" customHeight="1" thickBot="1">
      <c r="A13" s="18">
        <v>5</v>
      </c>
      <c r="B13" s="9" t="s">
        <v>12</v>
      </c>
      <c r="C13" s="10">
        <v>11</v>
      </c>
      <c r="D13" s="11">
        <v>176</v>
      </c>
      <c r="E13" s="11">
        <v>181</v>
      </c>
      <c r="F13" s="11">
        <v>243</v>
      </c>
      <c r="G13" s="11">
        <v>185</v>
      </c>
      <c r="H13" s="11">
        <v>154</v>
      </c>
      <c r="I13" s="11">
        <v>201</v>
      </c>
      <c r="J13" s="12">
        <v>181</v>
      </c>
      <c r="K13" s="13">
        <f t="shared" si="0"/>
        <v>1167</v>
      </c>
      <c r="L13" s="13">
        <f t="shared" si="1"/>
        <v>1233</v>
      </c>
      <c r="M13" s="20">
        <f t="shared" si="2"/>
        <v>205.5</v>
      </c>
      <c r="N13"/>
      <c r="O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</row>
    <row r="14" spans="1:32" s="3" customFormat="1" ht="22.5" customHeight="1" thickBot="1">
      <c r="A14" s="16">
        <v>6</v>
      </c>
      <c r="B14" s="9" t="s">
        <v>14</v>
      </c>
      <c r="C14" s="10">
        <v>4</v>
      </c>
      <c r="D14" s="11">
        <v>179</v>
      </c>
      <c r="E14" s="11">
        <v>195</v>
      </c>
      <c r="F14" s="11">
        <v>162</v>
      </c>
      <c r="G14" s="11">
        <v>198</v>
      </c>
      <c r="H14" s="11">
        <v>225</v>
      </c>
      <c r="I14" s="11">
        <v>197</v>
      </c>
      <c r="J14" s="12">
        <v>182</v>
      </c>
      <c r="K14" s="13">
        <f t="shared" si="0"/>
        <v>1176</v>
      </c>
      <c r="L14" s="13">
        <f t="shared" si="1"/>
        <v>1200</v>
      </c>
      <c r="M14" s="17">
        <f t="shared" si="2"/>
        <v>200</v>
      </c>
      <c r="N14"/>
      <c r="O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1:32" s="3" customFormat="1" ht="22.5" customHeight="1">
      <c r="A15" s="16">
        <v>7</v>
      </c>
      <c r="B15" s="9" t="s">
        <v>19</v>
      </c>
      <c r="C15" s="15">
        <v>8</v>
      </c>
      <c r="D15" s="11">
        <v>191</v>
      </c>
      <c r="E15" s="11">
        <v>186</v>
      </c>
      <c r="F15" s="11">
        <v>171</v>
      </c>
      <c r="G15" s="11">
        <v>200</v>
      </c>
      <c r="H15" s="11">
        <v>169</v>
      </c>
      <c r="I15" s="11">
        <v>195</v>
      </c>
      <c r="J15" s="12">
        <v>205</v>
      </c>
      <c r="K15" s="13">
        <f t="shared" si="0"/>
        <v>1148</v>
      </c>
      <c r="L15" s="13">
        <f t="shared" si="1"/>
        <v>1196</v>
      </c>
      <c r="M15" s="17">
        <f t="shared" si="2"/>
        <v>199.33333333333334</v>
      </c>
      <c r="N15"/>
      <c r="O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1:32" s="3" customFormat="1" ht="22.5" customHeight="1">
      <c r="A16" s="16">
        <v>8</v>
      </c>
      <c r="B16" s="9" t="s">
        <v>13</v>
      </c>
      <c r="C16" s="15"/>
      <c r="D16" s="11">
        <v>198</v>
      </c>
      <c r="E16" s="11">
        <v>158</v>
      </c>
      <c r="F16" s="11">
        <v>173</v>
      </c>
      <c r="G16" s="11">
        <v>207</v>
      </c>
      <c r="H16" s="11">
        <v>190</v>
      </c>
      <c r="I16" s="11">
        <v>234</v>
      </c>
      <c r="J16" s="12">
        <v>184</v>
      </c>
      <c r="K16" s="13">
        <f t="shared" si="0"/>
        <v>1186</v>
      </c>
      <c r="L16" s="13">
        <f t="shared" si="1"/>
        <v>1186</v>
      </c>
      <c r="M16" s="17">
        <f t="shared" si="2"/>
        <v>197.66666666666666</v>
      </c>
      <c r="N16"/>
      <c r="O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1:32" s="3" customFormat="1" ht="22.5" customHeight="1">
      <c r="A17" s="16">
        <v>9</v>
      </c>
      <c r="B17" s="21" t="s">
        <v>22</v>
      </c>
      <c r="C17" s="15"/>
      <c r="D17" s="11">
        <v>160</v>
      </c>
      <c r="E17" s="11">
        <v>184</v>
      </c>
      <c r="F17" s="11">
        <v>190</v>
      </c>
      <c r="G17" s="11">
        <v>226</v>
      </c>
      <c r="H17" s="11">
        <v>171</v>
      </c>
      <c r="I17" s="11">
        <v>135</v>
      </c>
      <c r="J17" s="12">
        <v>245</v>
      </c>
      <c r="K17" s="13">
        <f t="shared" si="0"/>
        <v>1176</v>
      </c>
      <c r="L17" s="13">
        <f t="shared" si="1"/>
        <v>1176</v>
      </c>
      <c r="M17" s="17">
        <f t="shared" si="2"/>
        <v>196</v>
      </c>
      <c r="N17"/>
      <c r="O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s="3" customFormat="1" ht="22.5" customHeight="1">
      <c r="A18" s="16">
        <v>10</v>
      </c>
      <c r="B18" s="9" t="s">
        <v>21</v>
      </c>
      <c r="C18" s="15"/>
      <c r="D18" s="19">
        <v>159</v>
      </c>
      <c r="E18" s="19">
        <v>197</v>
      </c>
      <c r="F18" s="19">
        <v>185</v>
      </c>
      <c r="G18" s="19">
        <v>232</v>
      </c>
      <c r="H18" s="19">
        <v>214</v>
      </c>
      <c r="I18" s="19">
        <v>145</v>
      </c>
      <c r="J18" s="12">
        <v>179</v>
      </c>
      <c r="K18" s="13">
        <f t="shared" si="0"/>
        <v>1166</v>
      </c>
      <c r="L18" s="13">
        <f t="shared" si="1"/>
        <v>1166</v>
      </c>
      <c r="M18" s="17">
        <f t="shared" si="2"/>
        <v>194.33333333333334</v>
      </c>
      <c r="N18"/>
      <c r="O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32" s="3" customFormat="1" ht="22.5" customHeight="1">
      <c r="A19" s="16">
        <v>11</v>
      </c>
      <c r="B19" s="9" t="s">
        <v>20</v>
      </c>
      <c r="C19" s="15">
        <v>4</v>
      </c>
      <c r="D19" s="19">
        <v>140</v>
      </c>
      <c r="E19" s="19">
        <v>174</v>
      </c>
      <c r="F19" s="19">
        <v>147</v>
      </c>
      <c r="G19" s="19">
        <v>158</v>
      </c>
      <c r="H19" s="19">
        <v>149</v>
      </c>
      <c r="I19" s="19">
        <v>161</v>
      </c>
      <c r="J19" s="12"/>
      <c r="K19" s="13">
        <f t="shared" si="0"/>
        <v>929</v>
      </c>
      <c r="L19" s="13">
        <f t="shared" si="1"/>
        <v>953</v>
      </c>
      <c r="M19" s="17">
        <f t="shared" si="2"/>
        <v>158.83333333333334</v>
      </c>
      <c r="N19"/>
      <c r="O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2" s="3" customFormat="1" ht="22.5" customHeight="1">
      <c r="A20" s="16">
        <v>12</v>
      </c>
      <c r="B20" s="9" t="s">
        <v>107</v>
      </c>
      <c r="C20" s="15"/>
      <c r="D20" s="19">
        <v>155</v>
      </c>
      <c r="E20" s="19">
        <v>153</v>
      </c>
      <c r="F20" s="19">
        <v>113</v>
      </c>
      <c r="G20" s="19">
        <v>145</v>
      </c>
      <c r="H20" s="19">
        <v>136</v>
      </c>
      <c r="I20" s="19">
        <v>165</v>
      </c>
      <c r="J20" s="12"/>
      <c r="K20" s="13">
        <f t="shared" si="0"/>
        <v>867</v>
      </c>
      <c r="L20" s="13">
        <f t="shared" si="1"/>
        <v>867</v>
      </c>
      <c r="M20" s="14">
        <f t="shared" si="2"/>
        <v>144.5</v>
      </c>
      <c r="N20"/>
      <c r="O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</row>
  </sheetData>
  <sheetProtection selectLockedCells="1" selectUnlockedCells="1"/>
  <mergeCells count="7">
    <mergeCell ref="K7:K8"/>
    <mergeCell ref="L7:L8"/>
    <mergeCell ref="M7:M8"/>
    <mergeCell ref="A7:A8"/>
    <mergeCell ref="B7:B8"/>
    <mergeCell ref="C7:C8"/>
    <mergeCell ref="D7:J7"/>
  </mergeCells>
  <printOptions/>
  <pageMargins left="0.475" right="0.16875" top="0.10972222222222222" bottom="0.06875" header="0.5118055555555555" footer="0.5118055555555555"/>
  <pageSetup horizontalDpi="300" verticalDpi="300" orientation="landscape" paperSize="9" scale="85"/>
  <drawing r:id="rId3"/>
  <legacyDrawing r:id="rId2"/>
  <oleObjects>
    <oleObject progId="Рисунок Microsoft Word" shapeId="6640147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V14"/>
  <sheetViews>
    <sheetView zoomScale="79" zoomScaleNormal="79" zoomScalePageLayoutView="0" workbookViewId="0" topLeftCell="A1">
      <selection activeCell="O20" sqref="O20"/>
    </sheetView>
  </sheetViews>
  <sheetFormatPr defaultColWidth="11.57421875" defaultRowHeight="12.75"/>
  <cols>
    <col min="1" max="1" width="3.57421875" style="0" customWidth="1"/>
    <col min="2" max="2" width="38.7109375" style="0" customWidth="1"/>
    <col min="3" max="3" width="7.7109375" style="0" customWidth="1"/>
    <col min="4" max="4" width="7.00390625" style="0" customWidth="1"/>
    <col min="5" max="5" width="5.28125" style="0" customWidth="1"/>
    <col min="6" max="6" width="4.57421875" style="0" customWidth="1"/>
    <col min="7" max="7" width="5.140625" style="0" customWidth="1"/>
    <col min="8" max="8" width="5.00390625" style="0" customWidth="1"/>
    <col min="9" max="10" width="4.8515625" style="0" customWidth="1"/>
    <col min="11" max="11" width="5.00390625" style="0" customWidth="1"/>
    <col min="12" max="13" width="4.8515625" style="0" customWidth="1"/>
    <col min="14" max="14" width="4.7109375" style="0" customWidth="1"/>
    <col min="15" max="15" width="5.00390625" style="0" customWidth="1"/>
    <col min="16" max="16" width="4.7109375" style="0" customWidth="1"/>
    <col min="17" max="17" width="4.8515625" style="0" customWidth="1"/>
    <col min="18" max="18" width="4.7109375" style="0" customWidth="1"/>
    <col min="19" max="19" width="5.28125" style="0" customWidth="1"/>
    <col min="20" max="20" width="9.7109375" style="0" customWidth="1"/>
    <col min="21" max="21" width="9.140625" style="0" customWidth="1"/>
    <col min="22" max="22" width="4.140625" style="0" customWidth="1"/>
    <col min="23" max="23" width="6.00390625" style="0" customWidth="1"/>
    <col min="24" max="24" width="4.7109375" style="0" customWidth="1"/>
    <col min="25" max="25" width="7.421875" style="0" customWidth="1"/>
    <col min="26" max="26" width="9.8515625" style="0" customWidth="1"/>
    <col min="27" max="27" width="5.28125" style="0" customWidth="1"/>
    <col min="28" max="28" width="6.00390625" style="0" customWidth="1"/>
    <col min="29" max="29" width="5.140625" style="0" customWidth="1"/>
    <col min="30" max="30" width="5.57421875" style="0" customWidth="1"/>
    <col min="31" max="31" width="7.57421875" style="0" customWidth="1"/>
    <col min="32" max="255" width="9.140625" style="0" customWidth="1"/>
  </cols>
  <sheetData>
    <row r="1" spans="2:22" ht="22.5" customHeight="1">
      <c r="B1" s="22"/>
      <c r="C1" s="23"/>
      <c r="D1" s="22"/>
      <c r="E1" s="22" t="s">
        <v>23</v>
      </c>
      <c r="F1" s="22"/>
      <c r="G1" s="24"/>
      <c r="H1" s="24"/>
      <c r="I1" s="24"/>
      <c r="J1" s="24"/>
      <c r="K1" s="24"/>
      <c r="L1" s="24"/>
      <c r="M1" s="24"/>
      <c r="N1" s="24"/>
      <c r="O1" s="24"/>
      <c r="P1" s="2" t="s">
        <v>24</v>
      </c>
      <c r="V1" s="25"/>
    </row>
    <row r="2" spans="2:22" ht="22.5" customHeight="1">
      <c r="B2" s="22"/>
      <c r="C2" s="23"/>
      <c r="D2" s="22"/>
      <c r="E2" s="22"/>
      <c r="F2" s="22"/>
      <c r="G2" s="24"/>
      <c r="H2" s="24"/>
      <c r="I2" s="24"/>
      <c r="J2" s="24"/>
      <c r="K2" s="24"/>
      <c r="L2" s="24"/>
      <c r="M2" s="24"/>
      <c r="N2" s="24"/>
      <c r="O2" s="24"/>
      <c r="P2" s="2" t="s">
        <v>1</v>
      </c>
      <c r="V2" s="25"/>
    </row>
    <row r="3" spans="2:16" ht="28.5" customHeight="1">
      <c r="B3" s="22"/>
      <c r="C3" s="22"/>
      <c r="D3" s="22"/>
      <c r="E3" s="22"/>
      <c r="F3" s="26" t="s">
        <v>25</v>
      </c>
      <c r="G3" s="26"/>
      <c r="H3" s="24"/>
      <c r="P3" s="2"/>
    </row>
    <row r="4" spans="1:21" ht="14.25" customHeight="1">
      <c r="A4" s="102" t="s">
        <v>4</v>
      </c>
      <c r="B4" s="102" t="s">
        <v>26</v>
      </c>
      <c r="C4" s="101" t="s">
        <v>27</v>
      </c>
      <c r="D4" s="101" t="s">
        <v>28</v>
      </c>
      <c r="E4" s="100" t="s">
        <v>29</v>
      </c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1" t="s">
        <v>30</v>
      </c>
      <c r="T4" s="101" t="s">
        <v>31</v>
      </c>
      <c r="U4" s="102" t="s">
        <v>32</v>
      </c>
    </row>
    <row r="5" spans="1:21" ht="17.25" customHeight="1">
      <c r="A5" s="102"/>
      <c r="B5" s="102"/>
      <c r="C5" s="102"/>
      <c r="D5" s="102"/>
      <c r="E5" s="27">
        <v>7</v>
      </c>
      <c r="F5" s="28" t="s">
        <v>33</v>
      </c>
      <c r="G5" s="27">
        <v>8</v>
      </c>
      <c r="H5" s="28" t="s">
        <v>33</v>
      </c>
      <c r="I5" s="27">
        <v>9</v>
      </c>
      <c r="J5" s="28" t="s">
        <v>33</v>
      </c>
      <c r="K5" s="27">
        <v>10</v>
      </c>
      <c r="L5" s="28" t="s">
        <v>33</v>
      </c>
      <c r="M5" s="27">
        <v>11</v>
      </c>
      <c r="N5" s="28" t="s">
        <v>33</v>
      </c>
      <c r="O5" s="27">
        <v>12</v>
      </c>
      <c r="P5" s="28" t="s">
        <v>33</v>
      </c>
      <c r="Q5" s="27">
        <v>13</v>
      </c>
      <c r="R5" s="28" t="s">
        <v>33</v>
      </c>
      <c r="S5" s="101"/>
      <c r="T5" s="101"/>
      <c r="U5" s="101"/>
    </row>
    <row r="6" spans="1:21" ht="14.25" customHeight="1">
      <c r="A6" s="99" t="s">
        <v>34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</row>
    <row r="7" spans="1:21" ht="22.5" customHeight="1">
      <c r="A7" s="29">
        <v>1</v>
      </c>
      <c r="B7" s="30" t="str">
        <f>квалификация!B9</f>
        <v>Марченко П.- Безотосный А.</v>
      </c>
      <c r="C7" s="31">
        <v>1424</v>
      </c>
      <c r="D7" s="32">
        <f aca="true" t="shared" si="0" ref="D7:D14">SUM(C7,E7:R7)</f>
        <v>3032</v>
      </c>
      <c r="E7" s="33">
        <v>236</v>
      </c>
      <c r="F7" s="33">
        <v>30</v>
      </c>
      <c r="G7" s="33">
        <v>203</v>
      </c>
      <c r="H7" s="33">
        <v>30</v>
      </c>
      <c r="I7" s="33">
        <v>228</v>
      </c>
      <c r="J7" s="33">
        <v>0</v>
      </c>
      <c r="K7" s="33">
        <v>213</v>
      </c>
      <c r="L7" s="33">
        <v>30</v>
      </c>
      <c r="M7" s="33">
        <v>202</v>
      </c>
      <c r="N7" s="33">
        <v>30</v>
      </c>
      <c r="O7" s="33">
        <v>165</v>
      </c>
      <c r="P7" s="33">
        <v>30</v>
      </c>
      <c r="Q7" s="33">
        <v>181</v>
      </c>
      <c r="R7" s="33">
        <v>30</v>
      </c>
      <c r="S7" s="34">
        <f aca="true" t="shared" si="1" ref="S7:S14">SUM(F7,H7,J7,L7,R7,N7,P7)</f>
        <v>180</v>
      </c>
      <c r="T7" s="35">
        <f aca="true" t="shared" si="2" ref="T7:T14">AVERAGE(E7,G7,I7,K7,Q7,M7,O7)</f>
        <v>204</v>
      </c>
      <c r="U7" s="36">
        <v>1</v>
      </c>
    </row>
    <row r="8" spans="1:21" ht="22.5" customHeight="1">
      <c r="A8" s="29">
        <v>5</v>
      </c>
      <c r="B8" s="30" t="str">
        <f>квалификация!B13</f>
        <v>Вайнман А.-Вайнман М.</v>
      </c>
      <c r="C8" s="31">
        <v>1233</v>
      </c>
      <c r="D8" s="32">
        <f t="shared" si="0"/>
        <v>3010</v>
      </c>
      <c r="E8" s="33">
        <v>182</v>
      </c>
      <c r="F8" s="33">
        <v>30</v>
      </c>
      <c r="G8" s="33">
        <v>209</v>
      </c>
      <c r="H8" s="33">
        <v>30</v>
      </c>
      <c r="I8" s="33">
        <v>267</v>
      </c>
      <c r="J8" s="33">
        <v>30</v>
      </c>
      <c r="K8" s="33">
        <v>258</v>
      </c>
      <c r="L8" s="33">
        <v>30</v>
      </c>
      <c r="M8" s="33">
        <v>231</v>
      </c>
      <c r="N8" s="33">
        <v>30</v>
      </c>
      <c r="O8" s="33">
        <v>206</v>
      </c>
      <c r="P8" s="33">
        <v>30</v>
      </c>
      <c r="Q8" s="33">
        <v>214</v>
      </c>
      <c r="R8" s="33">
        <v>30</v>
      </c>
      <c r="S8" s="34">
        <f t="shared" si="1"/>
        <v>210</v>
      </c>
      <c r="T8" s="35">
        <f t="shared" si="2"/>
        <v>223.85714285714286</v>
      </c>
      <c r="U8" s="36">
        <v>2</v>
      </c>
    </row>
    <row r="9" spans="1:21" ht="22.5" customHeight="1">
      <c r="A9" s="29">
        <v>2</v>
      </c>
      <c r="B9" s="30" t="str">
        <f>квалификация!B10</f>
        <v>Мисходжев Р.-Егозарьян А.</v>
      </c>
      <c r="C9" s="31">
        <v>1326</v>
      </c>
      <c r="D9" s="32">
        <f t="shared" si="0"/>
        <v>2892</v>
      </c>
      <c r="E9" s="33">
        <v>205</v>
      </c>
      <c r="F9" s="33">
        <v>30</v>
      </c>
      <c r="G9" s="33">
        <v>178</v>
      </c>
      <c r="H9" s="33">
        <v>0</v>
      </c>
      <c r="I9" s="33">
        <v>266</v>
      </c>
      <c r="J9" s="33">
        <v>30</v>
      </c>
      <c r="K9" s="33">
        <v>205</v>
      </c>
      <c r="L9" s="33">
        <v>30</v>
      </c>
      <c r="M9" s="33">
        <v>228</v>
      </c>
      <c r="N9" s="33">
        <v>30</v>
      </c>
      <c r="O9" s="33">
        <v>191</v>
      </c>
      <c r="P9" s="33">
        <v>0</v>
      </c>
      <c r="Q9" s="33">
        <v>173</v>
      </c>
      <c r="R9" s="33">
        <v>0</v>
      </c>
      <c r="S9" s="34">
        <f t="shared" si="1"/>
        <v>120</v>
      </c>
      <c r="T9" s="35">
        <f t="shared" si="2"/>
        <v>206.57142857142858</v>
      </c>
      <c r="U9" s="36">
        <v>3</v>
      </c>
    </row>
    <row r="10" spans="1:22" ht="22.5" customHeight="1">
      <c r="A10" s="29">
        <v>3</v>
      </c>
      <c r="B10" s="30" t="str">
        <f>квалификация!B11</f>
        <v>Лаптев В.- Гущин А.</v>
      </c>
      <c r="C10" s="31">
        <v>1295</v>
      </c>
      <c r="D10" s="32">
        <f t="shared" si="0"/>
        <v>2873</v>
      </c>
      <c r="E10" s="33">
        <v>236</v>
      </c>
      <c r="F10" s="33">
        <v>30</v>
      </c>
      <c r="G10" s="33">
        <v>219</v>
      </c>
      <c r="H10" s="33">
        <v>30</v>
      </c>
      <c r="I10" s="33">
        <v>179</v>
      </c>
      <c r="J10" s="33">
        <v>0</v>
      </c>
      <c r="K10" s="33">
        <v>240</v>
      </c>
      <c r="L10" s="33">
        <v>0</v>
      </c>
      <c r="M10" s="33">
        <v>185</v>
      </c>
      <c r="N10" s="33">
        <v>0</v>
      </c>
      <c r="O10" s="33">
        <v>214</v>
      </c>
      <c r="P10" s="33">
        <v>30</v>
      </c>
      <c r="Q10" s="33">
        <v>215</v>
      </c>
      <c r="R10" s="33">
        <v>0</v>
      </c>
      <c r="S10" s="34">
        <f t="shared" si="1"/>
        <v>90</v>
      </c>
      <c r="T10" s="35">
        <f t="shared" si="2"/>
        <v>212.57142857142858</v>
      </c>
      <c r="U10" s="36">
        <v>4</v>
      </c>
      <c r="V10" s="37"/>
    </row>
    <row r="11" spans="1:21" ht="22.5" customHeight="1">
      <c r="A11" s="29">
        <v>4</v>
      </c>
      <c r="B11" s="30" t="str">
        <f>квалификация!B12</f>
        <v>Тихонов К.-Кияшкин А.</v>
      </c>
      <c r="C11" s="31">
        <v>1233</v>
      </c>
      <c r="D11" s="32">
        <f t="shared" si="0"/>
        <v>2619</v>
      </c>
      <c r="E11" s="33">
        <v>176</v>
      </c>
      <c r="F11" s="38">
        <v>0</v>
      </c>
      <c r="G11" s="33">
        <v>154</v>
      </c>
      <c r="H11" s="33">
        <v>0</v>
      </c>
      <c r="I11" s="33">
        <v>184</v>
      </c>
      <c r="J11" s="33">
        <v>30</v>
      </c>
      <c r="K11" s="33">
        <v>201</v>
      </c>
      <c r="L11" s="33">
        <v>30</v>
      </c>
      <c r="M11" s="33">
        <v>179</v>
      </c>
      <c r="N11" s="33">
        <v>0</v>
      </c>
      <c r="O11" s="33">
        <v>156</v>
      </c>
      <c r="P11" s="33">
        <v>0</v>
      </c>
      <c r="Q11" s="33">
        <v>246</v>
      </c>
      <c r="R11" s="33">
        <v>30</v>
      </c>
      <c r="S11" s="32">
        <f t="shared" si="1"/>
        <v>90</v>
      </c>
      <c r="T11" s="39">
        <f t="shared" si="2"/>
        <v>185.14285714285714</v>
      </c>
      <c r="U11" s="36">
        <v>5</v>
      </c>
    </row>
    <row r="12" spans="1:21" ht="22.5" customHeight="1">
      <c r="A12" s="40">
        <v>7</v>
      </c>
      <c r="B12" s="30" t="str">
        <f>квалификация!B15</f>
        <v>Шубин В.- Лихолай А.</v>
      </c>
      <c r="C12" s="31">
        <v>1196</v>
      </c>
      <c r="D12" s="32">
        <f t="shared" si="0"/>
        <v>2566</v>
      </c>
      <c r="E12" s="41">
        <v>177</v>
      </c>
      <c r="F12" s="41">
        <v>0</v>
      </c>
      <c r="G12" s="41">
        <v>238</v>
      </c>
      <c r="H12" s="41">
        <v>30</v>
      </c>
      <c r="I12" s="41">
        <v>191</v>
      </c>
      <c r="J12" s="41">
        <v>30</v>
      </c>
      <c r="K12" s="41">
        <v>168</v>
      </c>
      <c r="L12" s="42">
        <v>0</v>
      </c>
      <c r="M12" s="42">
        <v>200</v>
      </c>
      <c r="N12" s="42">
        <v>0</v>
      </c>
      <c r="O12" s="42">
        <v>168</v>
      </c>
      <c r="P12" s="42">
        <v>0</v>
      </c>
      <c r="Q12" s="42">
        <v>168</v>
      </c>
      <c r="R12" s="41">
        <v>0</v>
      </c>
      <c r="S12" s="34">
        <f t="shared" si="1"/>
        <v>60</v>
      </c>
      <c r="T12" s="43">
        <f t="shared" si="2"/>
        <v>187.14285714285714</v>
      </c>
      <c r="U12" s="36">
        <v>6</v>
      </c>
    </row>
    <row r="13" spans="1:22" ht="22.5" customHeight="1">
      <c r="A13" s="29">
        <v>6</v>
      </c>
      <c r="B13" s="30" t="str">
        <f>квалификация!B14</f>
        <v>Лазарев С.- Карпов С.</v>
      </c>
      <c r="C13" s="31">
        <v>1200</v>
      </c>
      <c r="D13" s="32">
        <f t="shared" si="0"/>
        <v>2467</v>
      </c>
      <c r="E13" s="44">
        <v>161</v>
      </c>
      <c r="F13" s="33">
        <v>0</v>
      </c>
      <c r="G13" s="45">
        <v>147</v>
      </c>
      <c r="H13" s="33">
        <v>0</v>
      </c>
      <c r="I13" s="33">
        <v>164</v>
      </c>
      <c r="J13" s="33">
        <v>0</v>
      </c>
      <c r="K13" s="44">
        <v>198</v>
      </c>
      <c r="L13" s="33">
        <v>0</v>
      </c>
      <c r="M13" s="33">
        <v>175</v>
      </c>
      <c r="N13" s="33">
        <v>0</v>
      </c>
      <c r="O13" s="33">
        <v>230</v>
      </c>
      <c r="P13" s="33">
        <v>30</v>
      </c>
      <c r="Q13" s="33">
        <v>162</v>
      </c>
      <c r="R13" s="45">
        <v>0</v>
      </c>
      <c r="S13" s="34">
        <f t="shared" si="1"/>
        <v>30</v>
      </c>
      <c r="T13" s="35">
        <f t="shared" si="2"/>
        <v>176.71428571428572</v>
      </c>
      <c r="U13" s="36">
        <v>7</v>
      </c>
      <c r="V13" s="37"/>
    </row>
    <row r="14" spans="1:22" ht="22.5" customHeight="1">
      <c r="A14" s="29">
        <v>8</v>
      </c>
      <c r="B14" s="95" t="s">
        <v>107</v>
      </c>
      <c r="C14" s="31">
        <v>867</v>
      </c>
      <c r="D14" s="32">
        <f t="shared" si="0"/>
        <v>2120</v>
      </c>
      <c r="E14" s="46">
        <v>213</v>
      </c>
      <c r="F14" s="47">
        <v>0</v>
      </c>
      <c r="G14" s="46">
        <v>184</v>
      </c>
      <c r="H14" s="46">
        <v>0</v>
      </c>
      <c r="I14" s="46">
        <v>138</v>
      </c>
      <c r="J14" s="46">
        <v>0</v>
      </c>
      <c r="K14" s="46">
        <v>157</v>
      </c>
      <c r="L14" s="46">
        <v>0</v>
      </c>
      <c r="M14" s="46">
        <v>177</v>
      </c>
      <c r="N14" s="46">
        <v>30</v>
      </c>
      <c r="O14" s="46">
        <v>154</v>
      </c>
      <c r="P14" s="46">
        <v>0</v>
      </c>
      <c r="Q14" s="46">
        <v>170</v>
      </c>
      <c r="R14" s="46">
        <v>30</v>
      </c>
      <c r="S14" s="34">
        <f t="shared" si="1"/>
        <v>60</v>
      </c>
      <c r="T14" s="35">
        <f t="shared" si="2"/>
        <v>170.42857142857142</v>
      </c>
      <c r="U14" s="36">
        <v>8</v>
      </c>
      <c r="V14" s="37"/>
    </row>
  </sheetData>
  <sheetProtection selectLockedCells="1" selectUnlockedCells="1"/>
  <mergeCells count="9">
    <mergeCell ref="A6:U6"/>
    <mergeCell ref="E4:R4"/>
    <mergeCell ref="S4:S5"/>
    <mergeCell ref="T4:T5"/>
    <mergeCell ref="U4:U5"/>
    <mergeCell ref="A4:A5"/>
    <mergeCell ref="B4:B5"/>
    <mergeCell ref="C4:C5"/>
    <mergeCell ref="D4:D5"/>
  </mergeCells>
  <printOptions/>
  <pageMargins left="0.2590277777777778" right="0.19652777777777777" top="0.46875" bottom="0.7041666666666667" header="0.5118055555555555" footer="0.5118055555555555"/>
  <pageSetup horizontalDpi="300" verticalDpi="300" orientation="landscape" paperSize="9" scale="88"/>
  <drawing r:id="rId3"/>
  <legacyDrawing r:id="rId2"/>
  <oleObjects>
    <oleObject progId="Рисунок Microsoft Word" shapeId="6639783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2:J20"/>
  <sheetViews>
    <sheetView tabSelected="1" zoomScale="79" zoomScaleNormal="79" zoomScalePageLayoutView="0" workbookViewId="0" topLeftCell="A1">
      <selection activeCell="B19" sqref="B19"/>
    </sheetView>
  </sheetViews>
  <sheetFormatPr defaultColWidth="9.140625" defaultRowHeight="12.75"/>
  <cols>
    <col min="1" max="1" width="3.7109375" style="0" customWidth="1"/>
    <col min="2" max="2" width="39.8515625" style="0" customWidth="1"/>
    <col min="3" max="3" width="5.7109375" style="0" customWidth="1"/>
    <col min="4" max="4" width="3.8515625" style="0" customWidth="1"/>
    <col min="5" max="5" width="40.57421875" style="0" customWidth="1"/>
    <col min="6" max="6" width="5.57421875" style="0" customWidth="1"/>
    <col min="7" max="7" width="3.28125" style="0" customWidth="1"/>
    <col min="8" max="8" width="38.421875" style="0" customWidth="1"/>
    <col min="9" max="9" width="5.00390625" style="0" customWidth="1"/>
    <col min="10" max="10" width="22.00390625" style="0" customWidth="1"/>
    <col min="11" max="11" width="18.28125" style="0" customWidth="1"/>
    <col min="12" max="12" width="5.140625" style="0" customWidth="1"/>
    <col min="13" max="13" width="3.00390625" style="0" customWidth="1"/>
    <col min="14" max="14" width="17.140625" style="0" customWidth="1"/>
    <col min="15" max="15" width="4.8515625" style="0" customWidth="1"/>
    <col min="16" max="16" width="12.28125" style="0" customWidth="1"/>
  </cols>
  <sheetData>
    <row r="2" spans="2:6" ht="26.25">
      <c r="B2" s="48"/>
      <c r="C2" s="48"/>
      <c r="D2" s="48" t="s">
        <v>35</v>
      </c>
      <c r="E2" s="49" t="s">
        <v>36</v>
      </c>
      <c r="F2" s="6"/>
    </row>
    <row r="3" ht="14.25" customHeight="1"/>
    <row r="4" spans="2:5" ht="18">
      <c r="B4" s="50"/>
      <c r="C4" s="50"/>
      <c r="D4" s="50"/>
      <c r="E4" s="51" t="s">
        <v>37</v>
      </c>
    </row>
    <row r="5" spans="2:5" ht="18">
      <c r="B5" s="50"/>
      <c r="C5" s="50"/>
      <c r="D5" s="50"/>
      <c r="E5" s="52"/>
    </row>
    <row r="6" spans="2:5" ht="18">
      <c r="B6" s="50"/>
      <c r="C6" s="50"/>
      <c r="D6" s="50"/>
      <c r="E6" s="52"/>
    </row>
    <row r="7" spans="2:8" ht="19.5" customHeight="1">
      <c r="B7" s="53"/>
      <c r="C7" s="54"/>
      <c r="D7" s="54"/>
      <c r="E7" s="55"/>
      <c r="F7" s="55"/>
      <c r="H7" s="55"/>
    </row>
    <row r="8" spans="1:10" ht="19.5" customHeight="1">
      <c r="A8" s="56">
        <v>2</v>
      </c>
      <c r="B8" s="30" t="str">
        <f>'раунд робин'!B9</f>
        <v>Мисходжев Р.-Егозарьян А.</v>
      </c>
      <c r="C8" s="37">
        <v>185</v>
      </c>
      <c r="D8" s="54"/>
      <c r="E8" s="53"/>
      <c r="F8" s="37"/>
      <c r="J8" s="57"/>
    </row>
    <row r="9" spans="1:7" ht="19.5" customHeight="1">
      <c r="A9" s="58"/>
      <c r="B9" s="59"/>
      <c r="C9" s="55"/>
      <c r="D9" s="60">
        <v>5</v>
      </c>
      <c r="E9" s="30" t="s">
        <v>12</v>
      </c>
      <c r="F9" s="54">
        <v>216</v>
      </c>
      <c r="G9" s="61"/>
    </row>
    <row r="10" spans="1:8" ht="19.5" customHeight="1">
      <c r="A10" s="58"/>
      <c r="B10" s="61"/>
      <c r="C10" s="55"/>
      <c r="D10" s="54"/>
      <c r="E10" s="62"/>
      <c r="F10" s="63"/>
      <c r="G10" s="61"/>
      <c r="H10" s="53"/>
    </row>
    <row r="11" spans="1:8" ht="19.5" customHeight="1">
      <c r="A11" s="58"/>
      <c r="B11" s="53"/>
      <c r="F11" s="55"/>
      <c r="G11" s="57"/>
      <c r="H11" s="30" t="s">
        <v>109</v>
      </c>
    </row>
    <row r="12" spans="1:8" ht="19.5" customHeight="1">
      <c r="A12" s="64">
        <v>5</v>
      </c>
      <c r="B12" s="65" t="str">
        <f>'раунд робин'!B8</f>
        <v>Вайнман А.-Вайнман М.</v>
      </c>
      <c r="C12" s="37">
        <v>191</v>
      </c>
      <c r="D12" s="66">
        <v>1</v>
      </c>
      <c r="E12" s="53"/>
      <c r="F12" s="55"/>
      <c r="G12" s="57"/>
      <c r="H12" s="59"/>
    </row>
    <row r="13" spans="2:6" ht="19.5" customHeight="1">
      <c r="B13" s="59"/>
      <c r="C13" s="67"/>
      <c r="D13" s="67"/>
      <c r="E13" s="30" t="str">
        <f>'раунд робин'!B7</f>
        <v>Марченко П.- Безотосный А.</v>
      </c>
      <c r="F13" s="55"/>
    </row>
    <row r="14" spans="3:6" ht="19.5" customHeight="1">
      <c r="C14" s="37"/>
      <c r="D14" s="37"/>
      <c r="E14" s="59"/>
      <c r="F14" s="54">
        <v>224</v>
      </c>
    </row>
    <row r="15" spans="3:6" ht="12.75">
      <c r="C15" s="37"/>
      <c r="D15" s="37"/>
      <c r="E15" s="37"/>
      <c r="F15" s="37"/>
    </row>
    <row r="16" spans="3:9" ht="18">
      <c r="C16" s="37"/>
      <c r="D16" s="37"/>
      <c r="E16" s="37"/>
      <c r="F16" s="37"/>
      <c r="I16" s="54"/>
    </row>
    <row r="17" spans="3:9" ht="18">
      <c r="C17" s="55"/>
      <c r="F17" s="37"/>
      <c r="G17" s="37"/>
      <c r="H17" s="37"/>
      <c r="I17" s="37"/>
    </row>
    <row r="18" spans="2:9" ht="12.75">
      <c r="B18" t="s">
        <v>110</v>
      </c>
      <c r="I18" s="37"/>
    </row>
    <row r="19" ht="12.75">
      <c r="B19" t="s">
        <v>111</v>
      </c>
    </row>
    <row r="20" ht="12.75">
      <c r="B20" t="s">
        <v>108</v>
      </c>
    </row>
  </sheetData>
  <sheetProtection selectLockedCells="1" selectUnlockedCells="1"/>
  <printOptions/>
  <pageMargins left="0.475" right="0.16875" top="0.3659722222222222" bottom="0.5298611111111111" header="0.5118055555555555" footer="0.5118055555555555"/>
  <pageSetup horizontalDpi="300" verticalDpi="300" orientation="landscape" paperSize="9" scale="90" r:id="rId4"/>
  <drawing r:id="rId3"/>
  <legacyDrawing r:id="rId2"/>
  <oleObjects>
    <oleObject progId="Рисунок Microsoft Word" shapeId="6640101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L55"/>
  <sheetViews>
    <sheetView zoomScale="79" zoomScaleNormal="79" zoomScalePageLayoutView="0" workbookViewId="0" topLeftCell="A1">
      <selection activeCell="S45" sqref="S45"/>
    </sheetView>
  </sheetViews>
  <sheetFormatPr defaultColWidth="11.57421875" defaultRowHeight="12.75"/>
  <sheetData>
    <row r="1" spans="1:5" ht="12.75">
      <c r="A1" s="106" t="s">
        <v>38</v>
      </c>
      <c r="B1" s="106"/>
      <c r="C1" s="106"/>
      <c r="D1" s="106"/>
      <c r="E1" s="106"/>
    </row>
    <row r="2" spans="1:5" ht="12.75">
      <c r="A2" s="105" t="s">
        <v>7</v>
      </c>
      <c r="B2" s="103" t="s">
        <v>39</v>
      </c>
      <c r="C2" s="103" t="s">
        <v>40</v>
      </c>
      <c r="D2" s="103" t="s">
        <v>41</v>
      </c>
      <c r="E2" s="103" t="s">
        <v>42</v>
      </c>
    </row>
    <row r="3" spans="1:5" ht="12.75">
      <c r="A3" s="105"/>
      <c r="B3" s="103"/>
      <c r="C3" s="103"/>
      <c r="D3" s="103"/>
      <c r="E3" s="103"/>
    </row>
    <row r="4" spans="1:12" ht="12.75">
      <c r="A4" s="103">
        <v>1</v>
      </c>
      <c r="B4" s="104" t="s">
        <v>43</v>
      </c>
      <c r="C4" s="103" t="s">
        <v>44</v>
      </c>
      <c r="D4" s="103" t="s">
        <v>45</v>
      </c>
      <c r="E4" s="103" t="s">
        <v>46</v>
      </c>
      <c r="I4" s="105" t="s">
        <v>7</v>
      </c>
      <c r="J4" s="103">
        <v>10</v>
      </c>
      <c r="K4" s="103">
        <v>11</v>
      </c>
      <c r="L4" s="103">
        <v>12</v>
      </c>
    </row>
    <row r="5" spans="1:12" ht="12.75">
      <c r="A5" s="103"/>
      <c r="B5" s="103"/>
      <c r="C5" s="103"/>
      <c r="D5" s="103"/>
      <c r="E5" s="103"/>
      <c r="I5" s="105"/>
      <c r="J5" s="103"/>
      <c r="K5" s="103"/>
      <c r="L5" s="103"/>
    </row>
    <row r="6" spans="1:12" ht="12.75">
      <c r="A6" s="103">
        <v>2</v>
      </c>
      <c r="B6" s="103" t="s">
        <v>47</v>
      </c>
      <c r="C6" s="103" t="s">
        <v>48</v>
      </c>
      <c r="D6" s="104" t="s">
        <v>49</v>
      </c>
      <c r="E6" s="103" t="s">
        <v>50</v>
      </c>
      <c r="I6" s="103">
        <v>1</v>
      </c>
      <c r="J6" s="104" t="s">
        <v>49</v>
      </c>
      <c r="K6" s="103" t="s">
        <v>48</v>
      </c>
      <c r="L6" s="103" t="s">
        <v>51</v>
      </c>
    </row>
    <row r="7" spans="1:12" ht="12.75">
      <c r="A7" s="103"/>
      <c r="B7" s="103"/>
      <c r="C7" s="103"/>
      <c r="D7" s="103"/>
      <c r="E7" s="103"/>
      <c r="I7" s="103"/>
      <c r="J7" s="103"/>
      <c r="K7" s="103"/>
      <c r="L7" s="103"/>
    </row>
    <row r="8" spans="1:12" ht="12.75">
      <c r="A8" s="103">
        <v>3</v>
      </c>
      <c r="B8" s="103" t="s">
        <v>52</v>
      </c>
      <c r="C8" s="103" t="s">
        <v>53</v>
      </c>
      <c r="D8" s="103" t="s">
        <v>54</v>
      </c>
      <c r="E8" s="103" t="s">
        <v>55</v>
      </c>
      <c r="I8" s="103">
        <v>2</v>
      </c>
      <c r="J8" s="103" t="s">
        <v>56</v>
      </c>
      <c r="K8" s="103" t="s">
        <v>44</v>
      </c>
      <c r="L8" s="104" t="s">
        <v>52</v>
      </c>
    </row>
    <row r="9" spans="1:12" ht="12.75">
      <c r="A9" s="103"/>
      <c r="B9" s="103"/>
      <c r="C9" s="103"/>
      <c r="D9" s="103"/>
      <c r="E9" s="103"/>
      <c r="I9" s="103"/>
      <c r="J9" s="103"/>
      <c r="K9" s="103"/>
      <c r="L9" s="103"/>
    </row>
    <row r="10" spans="1:12" ht="12.75">
      <c r="A10" s="103">
        <v>4</v>
      </c>
      <c r="B10" s="103" t="s">
        <v>57</v>
      </c>
      <c r="C10" s="103" t="s">
        <v>58</v>
      </c>
      <c r="D10" s="103" t="s">
        <v>59</v>
      </c>
      <c r="E10" s="103" t="s">
        <v>60</v>
      </c>
      <c r="I10" s="103">
        <v>3</v>
      </c>
      <c r="J10" s="103" t="s">
        <v>61</v>
      </c>
      <c r="K10" s="103" t="s">
        <v>62</v>
      </c>
      <c r="L10" s="103" t="s">
        <v>63</v>
      </c>
    </row>
    <row r="11" spans="1:12" ht="12.75">
      <c r="A11" s="103"/>
      <c r="B11" s="103"/>
      <c r="C11" s="103"/>
      <c r="D11" s="103"/>
      <c r="E11" s="103"/>
      <c r="I11" s="103"/>
      <c r="J11" s="103"/>
      <c r="K11" s="103"/>
      <c r="L11" s="103"/>
    </row>
    <row r="12" spans="1:12" ht="12.75">
      <c r="A12" s="103">
        <v>5</v>
      </c>
      <c r="B12" s="103" t="s">
        <v>64</v>
      </c>
      <c r="C12" s="103" t="s">
        <v>65</v>
      </c>
      <c r="D12" s="103" t="s">
        <v>66</v>
      </c>
      <c r="E12" s="103" t="s">
        <v>56</v>
      </c>
      <c r="I12" s="103">
        <v>4</v>
      </c>
      <c r="J12" s="103" t="s">
        <v>46</v>
      </c>
      <c r="K12" s="103" t="s">
        <v>64</v>
      </c>
      <c r="L12" s="103" t="s">
        <v>57</v>
      </c>
    </row>
    <row r="13" spans="1:12" ht="12.75">
      <c r="A13" s="103"/>
      <c r="B13" s="103"/>
      <c r="C13" s="103"/>
      <c r="D13" s="103"/>
      <c r="E13" s="103"/>
      <c r="I13" s="103"/>
      <c r="J13" s="103"/>
      <c r="K13" s="103"/>
      <c r="L13" s="103"/>
    </row>
    <row r="14" spans="1:12" ht="12.75">
      <c r="A14" s="103">
        <v>6</v>
      </c>
      <c r="B14" s="103" t="s">
        <v>67</v>
      </c>
      <c r="C14" s="103" t="s">
        <v>61</v>
      </c>
      <c r="D14" s="103" t="s">
        <v>62</v>
      </c>
      <c r="E14" s="103" t="s">
        <v>68</v>
      </c>
      <c r="I14" s="103">
        <v>5</v>
      </c>
      <c r="J14" s="103" t="s">
        <v>59</v>
      </c>
      <c r="K14" s="104" t="s">
        <v>55</v>
      </c>
      <c r="L14" s="103" t="s">
        <v>69</v>
      </c>
    </row>
    <row r="15" spans="1:12" ht="12.75">
      <c r="A15" s="103"/>
      <c r="B15" s="103"/>
      <c r="C15" s="103"/>
      <c r="D15" s="103"/>
      <c r="E15" s="103"/>
      <c r="I15" s="103"/>
      <c r="J15" s="103"/>
      <c r="K15" s="103"/>
      <c r="L15" s="103"/>
    </row>
    <row r="16" spans="1:5" ht="12.75">
      <c r="A16" s="103">
        <v>7</v>
      </c>
      <c r="B16" s="103" t="s">
        <v>69</v>
      </c>
      <c r="C16" s="103" t="s">
        <v>70</v>
      </c>
      <c r="D16" s="103" t="s">
        <v>63</v>
      </c>
      <c r="E16" s="103" t="s">
        <v>51</v>
      </c>
    </row>
    <row r="17" spans="1:5" ht="12.75">
      <c r="A17" s="103"/>
      <c r="B17" s="103"/>
      <c r="C17" s="103"/>
      <c r="D17" s="103"/>
      <c r="E17" s="103"/>
    </row>
    <row r="19" spans="9:12" ht="12.75">
      <c r="I19" s="105" t="s">
        <v>7</v>
      </c>
      <c r="J19" s="103">
        <v>10</v>
      </c>
      <c r="K19" s="103">
        <v>11</v>
      </c>
      <c r="L19" s="103">
        <v>12</v>
      </c>
    </row>
    <row r="20" spans="1:12" ht="12.75">
      <c r="A20" s="106" t="s">
        <v>38</v>
      </c>
      <c r="B20" s="106"/>
      <c r="C20" s="106"/>
      <c r="D20" s="106"/>
      <c r="E20" s="106"/>
      <c r="I20" s="105"/>
      <c r="J20" s="103"/>
      <c r="K20" s="103"/>
      <c r="L20" s="103"/>
    </row>
    <row r="21" spans="1:12" ht="12.75">
      <c r="A21" s="105" t="s">
        <v>7</v>
      </c>
      <c r="B21" s="103" t="s">
        <v>39</v>
      </c>
      <c r="C21" s="103" t="s">
        <v>40</v>
      </c>
      <c r="D21" s="103" t="s">
        <v>41</v>
      </c>
      <c r="E21" s="103" t="s">
        <v>42</v>
      </c>
      <c r="I21" s="103">
        <v>1</v>
      </c>
      <c r="J21" s="104" t="s">
        <v>49</v>
      </c>
      <c r="K21" s="103" t="s">
        <v>48</v>
      </c>
      <c r="L21" s="103" t="s">
        <v>51</v>
      </c>
    </row>
    <row r="22" spans="1:12" ht="12.75">
      <c r="A22" s="105"/>
      <c r="B22" s="103"/>
      <c r="C22" s="103"/>
      <c r="D22" s="103"/>
      <c r="E22" s="103"/>
      <c r="I22" s="103"/>
      <c r="J22" s="103"/>
      <c r="K22" s="103"/>
      <c r="L22" s="103"/>
    </row>
    <row r="23" spans="1:12" ht="12.75">
      <c r="A23" s="103">
        <v>1</v>
      </c>
      <c r="B23" s="104" t="s">
        <v>43</v>
      </c>
      <c r="C23" s="103" t="s">
        <v>44</v>
      </c>
      <c r="D23" s="103" t="s">
        <v>45</v>
      </c>
      <c r="E23" s="103" t="s">
        <v>46</v>
      </c>
      <c r="I23" s="103">
        <v>2</v>
      </c>
      <c r="J23" s="103" t="s">
        <v>56</v>
      </c>
      <c r="K23" s="103" t="s">
        <v>44</v>
      </c>
      <c r="L23" s="104" t="s">
        <v>52</v>
      </c>
    </row>
    <row r="24" spans="1:12" ht="12.75">
      <c r="A24" s="103"/>
      <c r="B24" s="103"/>
      <c r="C24" s="103"/>
      <c r="D24" s="103"/>
      <c r="E24" s="103"/>
      <c r="I24" s="103"/>
      <c r="J24" s="103"/>
      <c r="K24" s="103"/>
      <c r="L24" s="103"/>
    </row>
    <row r="25" spans="1:12" ht="12.75">
      <c r="A25" s="103">
        <v>2</v>
      </c>
      <c r="B25" s="103" t="s">
        <v>47</v>
      </c>
      <c r="C25" s="103" t="s">
        <v>48</v>
      </c>
      <c r="D25" s="104" t="s">
        <v>49</v>
      </c>
      <c r="E25" s="103" t="s">
        <v>50</v>
      </c>
      <c r="I25" s="103">
        <v>3</v>
      </c>
      <c r="J25" s="103" t="s">
        <v>61</v>
      </c>
      <c r="K25" s="103" t="s">
        <v>62</v>
      </c>
      <c r="L25" s="103" t="s">
        <v>63</v>
      </c>
    </row>
    <row r="26" spans="1:12" ht="12.75">
      <c r="A26" s="103"/>
      <c r="B26" s="103"/>
      <c r="C26" s="103"/>
      <c r="D26" s="103"/>
      <c r="E26" s="103"/>
      <c r="I26" s="103"/>
      <c r="J26" s="103"/>
      <c r="K26" s="103"/>
      <c r="L26" s="103"/>
    </row>
    <row r="27" spans="1:12" ht="12.75">
      <c r="A27" s="103">
        <v>3</v>
      </c>
      <c r="B27" s="103" t="s">
        <v>52</v>
      </c>
      <c r="C27" s="103" t="s">
        <v>53</v>
      </c>
      <c r="D27" s="103" t="s">
        <v>54</v>
      </c>
      <c r="E27" s="103" t="s">
        <v>55</v>
      </c>
      <c r="I27" s="103">
        <v>4</v>
      </c>
      <c r="J27" s="103" t="s">
        <v>46</v>
      </c>
      <c r="K27" s="103" t="s">
        <v>64</v>
      </c>
      <c r="L27" s="103" t="s">
        <v>57</v>
      </c>
    </row>
    <row r="28" spans="1:12" ht="12.75">
      <c r="A28" s="103"/>
      <c r="B28" s="103"/>
      <c r="C28" s="103"/>
      <c r="D28" s="103"/>
      <c r="E28" s="103"/>
      <c r="I28" s="103"/>
      <c r="J28" s="103"/>
      <c r="K28" s="103"/>
      <c r="L28" s="103"/>
    </row>
    <row r="29" spans="1:12" ht="12.75">
      <c r="A29" s="103">
        <v>4</v>
      </c>
      <c r="B29" s="103" t="s">
        <v>57</v>
      </c>
      <c r="C29" s="103" t="s">
        <v>58</v>
      </c>
      <c r="D29" s="103" t="s">
        <v>59</v>
      </c>
      <c r="E29" s="103" t="s">
        <v>60</v>
      </c>
      <c r="I29" s="103">
        <v>5</v>
      </c>
      <c r="J29" s="103" t="s">
        <v>59</v>
      </c>
      <c r="K29" s="104" t="s">
        <v>55</v>
      </c>
      <c r="L29" s="103" t="s">
        <v>69</v>
      </c>
    </row>
    <row r="30" spans="1:12" ht="12.75">
      <c r="A30" s="103"/>
      <c r="B30" s="103"/>
      <c r="C30" s="103"/>
      <c r="D30" s="103"/>
      <c r="E30" s="103"/>
      <c r="I30" s="103"/>
      <c r="J30" s="103"/>
      <c r="K30" s="103"/>
      <c r="L30" s="103"/>
    </row>
    <row r="31" spans="1:5" ht="12.75">
      <c r="A31" s="103">
        <v>5</v>
      </c>
      <c r="B31" s="103" t="s">
        <v>64</v>
      </c>
      <c r="C31" s="103" t="s">
        <v>65</v>
      </c>
      <c r="D31" s="103" t="s">
        <v>66</v>
      </c>
      <c r="E31" s="103" t="s">
        <v>56</v>
      </c>
    </row>
    <row r="32" spans="1:5" ht="12.75">
      <c r="A32" s="103"/>
      <c r="B32" s="103"/>
      <c r="C32" s="103"/>
      <c r="D32" s="103"/>
      <c r="E32" s="103"/>
    </row>
    <row r="33" spans="1:5" ht="12.75">
      <c r="A33" s="103">
        <v>6</v>
      </c>
      <c r="B33" s="103" t="s">
        <v>67</v>
      </c>
      <c r="C33" s="103" t="s">
        <v>61</v>
      </c>
      <c r="D33" s="103" t="s">
        <v>62</v>
      </c>
      <c r="E33" s="103" t="s">
        <v>68</v>
      </c>
    </row>
    <row r="34" spans="1:12" ht="12.75">
      <c r="A34" s="103"/>
      <c r="B34" s="103"/>
      <c r="C34" s="103"/>
      <c r="D34" s="103"/>
      <c r="E34" s="103"/>
      <c r="I34" s="105" t="s">
        <v>7</v>
      </c>
      <c r="J34" s="103">
        <v>10</v>
      </c>
      <c r="K34" s="103">
        <v>11</v>
      </c>
      <c r="L34" s="103">
        <v>12</v>
      </c>
    </row>
    <row r="35" spans="1:12" ht="12.75">
      <c r="A35" s="103">
        <v>7</v>
      </c>
      <c r="B35" s="103" t="s">
        <v>69</v>
      </c>
      <c r="C35" s="103" t="s">
        <v>70</v>
      </c>
      <c r="D35" s="103" t="s">
        <v>63</v>
      </c>
      <c r="E35" s="103" t="s">
        <v>51</v>
      </c>
      <c r="I35" s="105"/>
      <c r="J35" s="103"/>
      <c r="K35" s="103"/>
      <c r="L35" s="103"/>
    </row>
    <row r="36" spans="1:12" ht="12.75">
      <c r="A36" s="103"/>
      <c r="B36" s="103"/>
      <c r="C36" s="103"/>
      <c r="D36" s="103"/>
      <c r="E36" s="103"/>
      <c r="I36" s="103">
        <v>1</v>
      </c>
      <c r="J36" s="104" t="s">
        <v>49</v>
      </c>
      <c r="K36" s="103" t="s">
        <v>48</v>
      </c>
      <c r="L36" s="103" t="s">
        <v>51</v>
      </c>
    </row>
    <row r="37" spans="1:12" ht="18">
      <c r="A37" s="68"/>
      <c r="B37" s="68"/>
      <c r="C37" s="68"/>
      <c r="D37" s="68"/>
      <c r="E37" s="68"/>
      <c r="I37" s="103"/>
      <c r="J37" s="104"/>
      <c r="K37" s="103"/>
      <c r="L37" s="103"/>
    </row>
    <row r="38" spans="9:12" ht="12.75">
      <c r="I38" s="103"/>
      <c r="J38" s="103"/>
      <c r="K38" s="103"/>
      <c r="L38" s="103"/>
    </row>
    <row r="39" spans="1:12" ht="12.75">
      <c r="A39" s="106" t="s">
        <v>38</v>
      </c>
      <c r="B39" s="106"/>
      <c r="C39" s="106"/>
      <c r="D39" s="106"/>
      <c r="E39" s="106"/>
      <c r="I39" s="103">
        <v>2</v>
      </c>
      <c r="J39" s="103" t="s">
        <v>56</v>
      </c>
      <c r="K39" s="103" t="s">
        <v>44</v>
      </c>
      <c r="L39" s="104" t="s">
        <v>52</v>
      </c>
    </row>
    <row r="40" spans="1:12" ht="12.75">
      <c r="A40" s="105" t="s">
        <v>7</v>
      </c>
      <c r="B40" s="103" t="s">
        <v>39</v>
      </c>
      <c r="C40" s="103" t="s">
        <v>40</v>
      </c>
      <c r="D40" s="103" t="s">
        <v>41</v>
      </c>
      <c r="E40" s="103" t="s">
        <v>42</v>
      </c>
      <c r="I40" s="103"/>
      <c r="J40" s="103"/>
      <c r="K40" s="103"/>
      <c r="L40" s="103"/>
    </row>
    <row r="41" spans="1:12" ht="12.75">
      <c r="A41" s="105"/>
      <c r="B41" s="103"/>
      <c r="C41" s="103"/>
      <c r="D41" s="103"/>
      <c r="E41" s="103"/>
      <c r="I41" s="103">
        <v>3</v>
      </c>
      <c r="J41" s="103" t="s">
        <v>61</v>
      </c>
      <c r="K41" s="103" t="s">
        <v>62</v>
      </c>
      <c r="L41" s="103" t="s">
        <v>63</v>
      </c>
    </row>
    <row r="42" spans="1:12" ht="12.75">
      <c r="A42" s="103">
        <v>1</v>
      </c>
      <c r="B42" s="104" t="s">
        <v>43</v>
      </c>
      <c r="C42" s="103" t="s">
        <v>44</v>
      </c>
      <c r="D42" s="103" t="s">
        <v>45</v>
      </c>
      <c r="E42" s="103" t="s">
        <v>46</v>
      </c>
      <c r="I42" s="103"/>
      <c r="J42" s="103"/>
      <c r="K42" s="103"/>
      <c r="L42" s="103"/>
    </row>
    <row r="43" spans="1:12" ht="12.75">
      <c r="A43" s="103"/>
      <c r="B43" s="103"/>
      <c r="C43" s="103"/>
      <c r="D43" s="103"/>
      <c r="E43" s="103"/>
      <c r="I43" s="103">
        <v>4</v>
      </c>
      <c r="J43" s="103" t="s">
        <v>46</v>
      </c>
      <c r="K43" s="103" t="s">
        <v>64</v>
      </c>
      <c r="L43" s="103" t="s">
        <v>57</v>
      </c>
    </row>
    <row r="44" spans="1:12" ht="12.75">
      <c r="A44" s="103">
        <v>2</v>
      </c>
      <c r="B44" s="103" t="s">
        <v>47</v>
      </c>
      <c r="C44" s="103" t="s">
        <v>48</v>
      </c>
      <c r="D44" s="104" t="s">
        <v>49</v>
      </c>
      <c r="E44" s="103" t="s">
        <v>50</v>
      </c>
      <c r="I44" s="103"/>
      <c r="J44" s="103"/>
      <c r="K44" s="103"/>
      <c r="L44" s="103"/>
    </row>
    <row r="45" spans="1:12" ht="12.75">
      <c r="A45" s="103"/>
      <c r="B45" s="103"/>
      <c r="C45" s="103"/>
      <c r="D45" s="103"/>
      <c r="E45" s="103"/>
      <c r="I45" s="103">
        <v>5</v>
      </c>
      <c r="J45" s="103" t="s">
        <v>59</v>
      </c>
      <c r="K45" s="104" t="s">
        <v>55</v>
      </c>
      <c r="L45" s="103" t="s">
        <v>69</v>
      </c>
    </row>
    <row r="46" spans="1:12" ht="12.75">
      <c r="A46" s="103">
        <v>3</v>
      </c>
      <c r="B46" s="103" t="s">
        <v>52</v>
      </c>
      <c r="C46" s="103" t="s">
        <v>53</v>
      </c>
      <c r="D46" s="103" t="s">
        <v>54</v>
      </c>
      <c r="E46" s="103" t="s">
        <v>55</v>
      </c>
      <c r="I46" s="103"/>
      <c r="J46" s="103"/>
      <c r="K46" s="103"/>
      <c r="L46" s="103"/>
    </row>
    <row r="47" spans="1:5" ht="12.75">
      <c r="A47" s="103"/>
      <c r="B47" s="103"/>
      <c r="C47" s="103"/>
      <c r="D47" s="103"/>
      <c r="E47" s="103"/>
    </row>
    <row r="48" spans="1:5" ht="12.75">
      <c r="A48" s="103">
        <v>4</v>
      </c>
      <c r="B48" s="103" t="s">
        <v>57</v>
      </c>
      <c r="C48" s="103" t="s">
        <v>58</v>
      </c>
      <c r="D48" s="103" t="s">
        <v>59</v>
      </c>
      <c r="E48" s="103" t="s">
        <v>60</v>
      </c>
    </row>
    <row r="49" spans="1:5" ht="12.75">
      <c r="A49" s="103"/>
      <c r="B49" s="103"/>
      <c r="C49" s="103"/>
      <c r="D49" s="103"/>
      <c r="E49" s="103"/>
    </row>
    <row r="50" spans="1:5" ht="12.75">
      <c r="A50" s="103">
        <v>5</v>
      </c>
      <c r="B50" s="103" t="s">
        <v>64</v>
      </c>
      <c r="C50" s="103" t="s">
        <v>65</v>
      </c>
      <c r="D50" s="103" t="s">
        <v>66</v>
      </c>
      <c r="E50" s="103" t="s">
        <v>56</v>
      </c>
    </row>
    <row r="51" spans="1:5" ht="12.75">
      <c r="A51" s="103"/>
      <c r="B51" s="103"/>
      <c r="C51" s="103"/>
      <c r="D51" s="103"/>
      <c r="E51" s="103"/>
    </row>
    <row r="52" spans="1:5" ht="12.75">
      <c r="A52" s="103">
        <v>6</v>
      </c>
      <c r="B52" s="103" t="s">
        <v>67</v>
      </c>
      <c r="C52" s="103" t="s">
        <v>61</v>
      </c>
      <c r="D52" s="103" t="s">
        <v>62</v>
      </c>
      <c r="E52" s="103" t="s">
        <v>68</v>
      </c>
    </row>
    <row r="53" spans="1:5" ht="12.75">
      <c r="A53" s="103"/>
      <c r="B53" s="103"/>
      <c r="C53" s="103"/>
      <c r="D53" s="103"/>
      <c r="E53" s="103"/>
    </row>
    <row r="54" spans="1:5" ht="12.75">
      <c r="A54" s="103">
        <v>7</v>
      </c>
      <c r="B54" s="103" t="s">
        <v>69</v>
      </c>
      <c r="C54" s="103" t="s">
        <v>70</v>
      </c>
      <c r="D54" s="103" t="s">
        <v>63</v>
      </c>
      <c r="E54" s="103" t="s">
        <v>51</v>
      </c>
    </row>
    <row r="55" spans="1:5" ht="12.75">
      <c r="A55" s="103"/>
      <c r="B55" s="103"/>
      <c r="C55" s="103"/>
      <c r="D55" s="103"/>
      <c r="E55" s="103"/>
    </row>
  </sheetData>
  <sheetProtection selectLockedCells="1" selectUnlockedCells="1"/>
  <mergeCells count="195">
    <mergeCell ref="A4:A5"/>
    <mergeCell ref="B4:B5"/>
    <mergeCell ref="C4:C5"/>
    <mergeCell ref="D4:D5"/>
    <mergeCell ref="A1:E1"/>
    <mergeCell ref="A2:A3"/>
    <mergeCell ref="B2:B3"/>
    <mergeCell ref="C2:C3"/>
    <mergeCell ref="D2:D3"/>
    <mergeCell ref="E2:E3"/>
    <mergeCell ref="I6:I7"/>
    <mergeCell ref="J6:J7"/>
    <mergeCell ref="K6:K7"/>
    <mergeCell ref="L6:L7"/>
    <mergeCell ref="E4:E5"/>
    <mergeCell ref="I4:I5"/>
    <mergeCell ref="J4:J5"/>
    <mergeCell ref="K4:K5"/>
    <mergeCell ref="A8:A9"/>
    <mergeCell ref="B8:B9"/>
    <mergeCell ref="C8:C9"/>
    <mergeCell ref="D8:D9"/>
    <mergeCell ref="L4:L5"/>
    <mergeCell ref="A6:A7"/>
    <mergeCell ref="B6:B7"/>
    <mergeCell ref="C6:C7"/>
    <mergeCell ref="D6:D7"/>
    <mergeCell ref="E6:E7"/>
    <mergeCell ref="I10:I11"/>
    <mergeCell ref="J10:J11"/>
    <mergeCell ref="K10:K11"/>
    <mergeCell ref="L10:L11"/>
    <mergeCell ref="E8:E9"/>
    <mergeCell ref="I8:I9"/>
    <mergeCell ref="J8:J9"/>
    <mergeCell ref="K8:K9"/>
    <mergeCell ref="A12:A13"/>
    <mergeCell ref="B12:B13"/>
    <mergeCell ref="C12:C13"/>
    <mergeCell ref="D12:D13"/>
    <mergeCell ref="L8:L9"/>
    <mergeCell ref="A10:A11"/>
    <mergeCell ref="B10:B11"/>
    <mergeCell ref="C10:C11"/>
    <mergeCell ref="D10:D11"/>
    <mergeCell ref="E10:E11"/>
    <mergeCell ref="I14:I15"/>
    <mergeCell ref="J14:J15"/>
    <mergeCell ref="K14:K15"/>
    <mergeCell ref="L14:L15"/>
    <mergeCell ref="E12:E13"/>
    <mergeCell ref="I12:I13"/>
    <mergeCell ref="J12:J13"/>
    <mergeCell ref="K12:K13"/>
    <mergeCell ref="A16:A17"/>
    <mergeCell ref="B16:B17"/>
    <mergeCell ref="C16:C17"/>
    <mergeCell ref="D16:D17"/>
    <mergeCell ref="L12:L13"/>
    <mergeCell ref="A14:A15"/>
    <mergeCell ref="B14:B15"/>
    <mergeCell ref="C14:C15"/>
    <mergeCell ref="D14:D15"/>
    <mergeCell ref="E14:E15"/>
    <mergeCell ref="E21:E22"/>
    <mergeCell ref="I21:I22"/>
    <mergeCell ref="J21:J22"/>
    <mergeCell ref="K21:K22"/>
    <mergeCell ref="E16:E17"/>
    <mergeCell ref="I19:I20"/>
    <mergeCell ref="J19:J20"/>
    <mergeCell ref="K19:K20"/>
    <mergeCell ref="I23:I24"/>
    <mergeCell ref="J23:J24"/>
    <mergeCell ref="K23:K24"/>
    <mergeCell ref="L23:L24"/>
    <mergeCell ref="L19:L20"/>
    <mergeCell ref="A20:E20"/>
    <mergeCell ref="A21:A22"/>
    <mergeCell ref="B21:B22"/>
    <mergeCell ref="C21:C22"/>
    <mergeCell ref="D21:D22"/>
    <mergeCell ref="A25:A26"/>
    <mergeCell ref="B25:B26"/>
    <mergeCell ref="C25:C26"/>
    <mergeCell ref="D25:D26"/>
    <mergeCell ref="L21:L22"/>
    <mergeCell ref="A23:A24"/>
    <mergeCell ref="B23:B24"/>
    <mergeCell ref="C23:C24"/>
    <mergeCell ref="D23:D24"/>
    <mergeCell ref="E23:E24"/>
    <mergeCell ref="I27:I28"/>
    <mergeCell ref="J27:J28"/>
    <mergeCell ref="K27:K28"/>
    <mergeCell ref="L27:L28"/>
    <mergeCell ref="E25:E26"/>
    <mergeCell ref="I25:I26"/>
    <mergeCell ref="J25:J26"/>
    <mergeCell ref="K25:K26"/>
    <mergeCell ref="A29:A30"/>
    <mergeCell ref="B29:B30"/>
    <mergeCell ref="C29:C30"/>
    <mergeCell ref="D29:D30"/>
    <mergeCell ref="L25:L26"/>
    <mergeCell ref="A27:A28"/>
    <mergeCell ref="B27:B28"/>
    <mergeCell ref="C27:C28"/>
    <mergeCell ref="D27:D28"/>
    <mergeCell ref="E27:E28"/>
    <mergeCell ref="L29:L30"/>
    <mergeCell ref="A31:A32"/>
    <mergeCell ref="B31:B32"/>
    <mergeCell ref="C31:C32"/>
    <mergeCell ref="D31:D32"/>
    <mergeCell ref="E31:E32"/>
    <mergeCell ref="E29:E30"/>
    <mergeCell ref="I29:I30"/>
    <mergeCell ref="J29:J30"/>
    <mergeCell ref="K29:K30"/>
    <mergeCell ref="E33:E34"/>
    <mergeCell ref="I34:I35"/>
    <mergeCell ref="J34:J35"/>
    <mergeCell ref="K34:K35"/>
    <mergeCell ref="A33:A34"/>
    <mergeCell ref="B33:B34"/>
    <mergeCell ref="C33:C34"/>
    <mergeCell ref="D33:D34"/>
    <mergeCell ref="L34:L35"/>
    <mergeCell ref="A35:A36"/>
    <mergeCell ref="B35:B36"/>
    <mergeCell ref="C35:C36"/>
    <mergeCell ref="D35:D36"/>
    <mergeCell ref="E35:E36"/>
    <mergeCell ref="I36:I38"/>
    <mergeCell ref="J36:J38"/>
    <mergeCell ref="K36:K38"/>
    <mergeCell ref="L36:L38"/>
    <mergeCell ref="J41:J42"/>
    <mergeCell ref="K41:K42"/>
    <mergeCell ref="L41:L42"/>
    <mergeCell ref="A39:E39"/>
    <mergeCell ref="I39:I40"/>
    <mergeCell ref="J39:J40"/>
    <mergeCell ref="K39:K40"/>
    <mergeCell ref="A42:A43"/>
    <mergeCell ref="B42:B43"/>
    <mergeCell ref="C42:C43"/>
    <mergeCell ref="D42:D43"/>
    <mergeCell ref="L39:L40"/>
    <mergeCell ref="A40:A41"/>
    <mergeCell ref="B40:B41"/>
    <mergeCell ref="C40:C41"/>
    <mergeCell ref="D40:D41"/>
    <mergeCell ref="E40:E41"/>
    <mergeCell ref="E44:E45"/>
    <mergeCell ref="I45:I46"/>
    <mergeCell ref="J45:J46"/>
    <mergeCell ref="K45:K46"/>
    <mergeCell ref="L45:L46"/>
    <mergeCell ref="E42:E43"/>
    <mergeCell ref="I43:I44"/>
    <mergeCell ref="J43:J44"/>
    <mergeCell ref="K43:K44"/>
    <mergeCell ref="I41:I42"/>
    <mergeCell ref="E48:E49"/>
    <mergeCell ref="A46:A47"/>
    <mergeCell ref="B46:B47"/>
    <mergeCell ref="C46:C47"/>
    <mergeCell ref="D46:D47"/>
    <mergeCell ref="L43:L44"/>
    <mergeCell ref="A44:A45"/>
    <mergeCell ref="B44:B45"/>
    <mergeCell ref="C44:C45"/>
    <mergeCell ref="D44:D45"/>
    <mergeCell ref="E52:E53"/>
    <mergeCell ref="A50:A51"/>
    <mergeCell ref="B50:B51"/>
    <mergeCell ref="C50:C51"/>
    <mergeCell ref="D50:D51"/>
    <mergeCell ref="E46:E47"/>
    <mergeCell ref="A48:A49"/>
    <mergeCell ref="B48:B49"/>
    <mergeCell ref="C48:C49"/>
    <mergeCell ref="D48:D49"/>
    <mergeCell ref="E54:E55"/>
    <mergeCell ref="A54:A55"/>
    <mergeCell ref="B54:B55"/>
    <mergeCell ref="C54:C55"/>
    <mergeCell ref="D54:D55"/>
    <mergeCell ref="E50:E51"/>
    <mergeCell ref="A52:A53"/>
    <mergeCell ref="B52:B53"/>
    <mergeCell ref="C52:C53"/>
    <mergeCell ref="D52:D53"/>
  </mergeCells>
  <printOptions/>
  <pageMargins left="0.7875" right="0.7875" top="0.6222222222222222" bottom="0.4847222222222222" header="0.35694444444444445" footer="0.21944444444444444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2"/>
  <sheetViews>
    <sheetView zoomScale="79" zoomScaleNormal="79" zoomScalePageLayoutView="0" workbookViewId="0" topLeftCell="A1">
      <selection activeCell="O25" sqref="O25"/>
    </sheetView>
  </sheetViews>
  <sheetFormatPr defaultColWidth="11.57421875" defaultRowHeight="12.75"/>
  <sheetData>
    <row r="1" ht="15.75">
      <c r="A1" s="69"/>
    </row>
    <row r="2" ht="15.75">
      <c r="A2" s="69" t="s">
        <v>71</v>
      </c>
    </row>
    <row r="4" ht="18">
      <c r="B4" s="67" t="s">
        <v>72</v>
      </c>
    </row>
    <row r="6" spans="1:9" ht="12.75">
      <c r="A6" s="70" t="s">
        <v>4</v>
      </c>
      <c r="B6" s="70">
        <v>1</v>
      </c>
      <c r="C6" s="71">
        <v>2</v>
      </c>
      <c r="D6" s="70">
        <v>3</v>
      </c>
      <c r="E6" s="71">
        <v>4</v>
      </c>
      <c r="F6" s="70">
        <v>5</v>
      </c>
      <c r="G6" s="70">
        <v>6</v>
      </c>
      <c r="H6" s="70" t="s">
        <v>73</v>
      </c>
      <c r="I6" s="72" t="s">
        <v>11</v>
      </c>
    </row>
    <row r="7" spans="1:9" ht="12.75">
      <c r="A7" s="73"/>
      <c r="B7" s="73"/>
      <c r="C7" s="74"/>
      <c r="D7" s="73"/>
      <c r="E7" s="75"/>
      <c r="F7" s="73"/>
      <c r="G7" s="73"/>
      <c r="H7" s="73"/>
      <c r="I7" s="73"/>
    </row>
    <row r="8" spans="1:9" ht="12.75">
      <c r="A8" s="70"/>
      <c r="B8" s="70"/>
      <c r="C8" s="71"/>
      <c r="D8" s="70"/>
      <c r="E8" s="73"/>
      <c r="F8" s="70"/>
      <c r="G8" s="70"/>
      <c r="H8" s="70"/>
      <c r="I8" s="70"/>
    </row>
    <row r="9" spans="1:9" ht="12.75">
      <c r="A9" s="76"/>
      <c r="B9" s="76"/>
      <c r="C9" s="75"/>
      <c r="D9" s="76"/>
      <c r="E9" s="75"/>
      <c r="F9" s="76"/>
      <c r="G9" s="76"/>
      <c r="H9" s="76"/>
      <c r="I9" s="76"/>
    </row>
    <row r="10" spans="1:9" ht="12.75">
      <c r="A10" s="76" t="s">
        <v>74</v>
      </c>
      <c r="B10" s="76">
        <v>7</v>
      </c>
      <c r="C10" s="75">
        <v>8</v>
      </c>
      <c r="D10" s="76">
        <v>9</v>
      </c>
      <c r="E10" s="75">
        <v>10</v>
      </c>
      <c r="F10" s="76">
        <v>11</v>
      </c>
      <c r="G10" s="76">
        <v>12</v>
      </c>
      <c r="H10" s="76">
        <v>13</v>
      </c>
      <c r="I10" s="77"/>
    </row>
    <row r="11" spans="1:9" ht="33.75" customHeight="1">
      <c r="A11" s="76"/>
      <c r="B11" s="76"/>
      <c r="C11" s="75"/>
      <c r="D11" s="76"/>
      <c r="E11" s="75"/>
      <c r="F11" s="76"/>
      <c r="G11" s="76"/>
      <c r="H11" s="76"/>
      <c r="I11" s="77"/>
    </row>
    <row r="12" spans="1:9" ht="34.5" customHeight="1">
      <c r="A12" s="76" t="s">
        <v>75</v>
      </c>
      <c r="B12" s="76"/>
      <c r="C12" s="75"/>
      <c r="D12" s="76"/>
      <c r="E12" s="75"/>
      <c r="F12" s="76"/>
      <c r="G12" s="76"/>
      <c r="H12" s="76"/>
      <c r="I12" s="77"/>
    </row>
    <row r="13" spans="1:9" ht="12.75">
      <c r="A13" s="73"/>
      <c r="B13" s="73"/>
      <c r="C13" s="74"/>
      <c r="D13" s="73"/>
      <c r="E13" s="74"/>
      <c r="F13" s="73"/>
      <c r="G13" s="73"/>
      <c r="H13" s="73"/>
      <c r="I13" s="74"/>
    </row>
    <row r="14" spans="1:9" ht="12.75">
      <c r="A14" s="76" t="s">
        <v>76</v>
      </c>
      <c r="B14" s="76"/>
      <c r="C14" s="75"/>
      <c r="D14" s="76"/>
      <c r="E14" s="75"/>
      <c r="F14" s="76"/>
      <c r="G14" s="76"/>
      <c r="H14" s="76"/>
      <c r="I14" s="74"/>
    </row>
    <row r="15" spans="1:9" ht="12.75">
      <c r="A15" s="74"/>
      <c r="B15" s="74"/>
      <c r="C15" s="74"/>
      <c r="D15" s="74"/>
      <c r="E15" s="74"/>
      <c r="F15" s="74"/>
      <c r="G15" s="74"/>
      <c r="H15" s="74"/>
      <c r="I15" s="74"/>
    </row>
    <row r="16" spans="1:9" ht="12.75">
      <c r="A16" s="74"/>
      <c r="B16" s="74"/>
      <c r="C16" s="74"/>
      <c r="D16" s="74"/>
      <c r="E16" s="74"/>
      <c r="F16" s="74"/>
      <c r="G16" s="74"/>
      <c r="H16" s="74"/>
      <c r="I16" s="74"/>
    </row>
    <row r="17" spans="1:9" ht="12.75">
      <c r="A17" s="74"/>
      <c r="B17" s="74"/>
      <c r="C17" s="74"/>
      <c r="D17" s="74"/>
      <c r="E17" s="74"/>
      <c r="F17" s="74"/>
      <c r="G17" s="74"/>
      <c r="H17" s="74"/>
      <c r="I17" s="74"/>
    </row>
    <row r="18" spans="1:9" ht="12.75">
      <c r="A18" s="74"/>
      <c r="B18" s="74"/>
      <c r="C18" s="74"/>
      <c r="D18" s="74"/>
      <c r="E18" s="74"/>
      <c r="F18" s="74"/>
      <c r="G18" s="74"/>
      <c r="H18" s="74"/>
      <c r="I18" s="74"/>
    </row>
    <row r="19" ht="15.75">
      <c r="A19" s="69" t="s">
        <v>71</v>
      </c>
    </row>
    <row r="21" ht="18">
      <c r="B21" s="67" t="s">
        <v>72</v>
      </c>
    </row>
    <row r="23" spans="1:9" ht="12.75">
      <c r="A23" s="70" t="s">
        <v>4</v>
      </c>
      <c r="B23" s="70">
        <v>1</v>
      </c>
      <c r="C23" s="71">
        <v>2</v>
      </c>
      <c r="D23" s="70">
        <v>3</v>
      </c>
      <c r="E23" s="71">
        <v>4</v>
      </c>
      <c r="F23" s="70">
        <v>5</v>
      </c>
      <c r="G23" s="70">
        <v>6</v>
      </c>
      <c r="H23" s="70" t="s">
        <v>73</v>
      </c>
      <c r="I23" s="72" t="s">
        <v>11</v>
      </c>
    </row>
    <row r="24" spans="1:9" ht="12.75">
      <c r="A24" s="73"/>
      <c r="B24" s="73"/>
      <c r="C24" s="74"/>
      <c r="D24" s="73"/>
      <c r="E24" s="75"/>
      <c r="F24" s="73"/>
      <c r="G24" s="73"/>
      <c r="H24" s="73"/>
      <c r="I24" s="73"/>
    </row>
    <row r="25" spans="1:9" ht="12.75">
      <c r="A25" s="70"/>
      <c r="B25" s="70"/>
      <c r="C25" s="71"/>
      <c r="D25" s="70"/>
      <c r="E25" s="73"/>
      <c r="F25" s="70"/>
      <c r="G25" s="70"/>
      <c r="H25" s="70"/>
      <c r="I25" s="70"/>
    </row>
    <row r="26" spans="1:9" ht="12.75">
      <c r="A26" s="76"/>
      <c r="B26" s="76"/>
      <c r="C26" s="75"/>
      <c r="D26" s="76"/>
      <c r="E26" s="75"/>
      <c r="F26" s="76"/>
      <c r="G26" s="76"/>
      <c r="H26" s="76"/>
      <c r="I26" s="76"/>
    </row>
    <row r="27" spans="1:9" ht="15.75" customHeight="1">
      <c r="A27" s="76" t="s">
        <v>74</v>
      </c>
      <c r="B27" s="76">
        <v>7</v>
      </c>
      <c r="C27" s="75">
        <v>8</v>
      </c>
      <c r="D27" s="76">
        <v>9</v>
      </c>
      <c r="E27" s="75">
        <v>10</v>
      </c>
      <c r="F27" s="76">
        <v>11</v>
      </c>
      <c r="G27" s="76">
        <v>12</v>
      </c>
      <c r="H27" s="76">
        <v>13</v>
      </c>
      <c r="I27" s="77"/>
    </row>
    <row r="28" spans="1:9" ht="30" customHeight="1">
      <c r="A28" s="76"/>
      <c r="B28" s="76"/>
      <c r="C28" s="75"/>
      <c r="D28" s="76"/>
      <c r="E28" s="75"/>
      <c r="F28" s="76"/>
      <c r="G28" s="76"/>
      <c r="H28" s="76"/>
      <c r="I28" s="77"/>
    </row>
    <row r="29" spans="1:9" ht="30" customHeight="1">
      <c r="A29" s="76" t="s">
        <v>75</v>
      </c>
      <c r="B29" s="76"/>
      <c r="C29" s="75"/>
      <c r="D29" s="76"/>
      <c r="E29" s="75"/>
      <c r="F29" s="76"/>
      <c r="G29" s="76"/>
      <c r="H29" s="76"/>
      <c r="I29" s="77"/>
    </row>
    <row r="30" spans="1:9" ht="12.75">
      <c r="A30" s="73"/>
      <c r="B30" s="73"/>
      <c r="C30" s="74"/>
      <c r="D30" s="73"/>
      <c r="E30" s="74"/>
      <c r="F30" s="73"/>
      <c r="G30" s="73"/>
      <c r="H30" s="73"/>
      <c r="I30" s="74"/>
    </row>
    <row r="31" spans="1:9" ht="12.75">
      <c r="A31" s="76" t="s">
        <v>76</v>
      </c>
      <c r="B31" s="76"/>
      <c r="C31" s="75"/>
      <c r="D31" s="76"/>
      <c r="E31" s="75"/>
      <c r="F31" s="76"/>
      <c r="G31" s="76"/>
      <c r="H31" s="76"/>
      <c r="I31" s="74"/>
    </row>
    <row r="36" ht="15.75">
      <c r="A36" s="69" t="s">
        <v>71</v>
      </c>
    </row>
    <row r="38" ht="18">
      <c r="B38" s="67" t="s">
        <v>72</v>
      </c>
    </row>
    <row r="40" spans="1:9" ht="12.75">
      <c r="A40" s="70" t="s">
        <v>4</v>
      </c>
      <c r="B40" s="70">
        <v>1</v>
      </c>
      <c r="C40" s="71">
        <v>2</v>
      </c>
      <c r="D40" s="70">
        <v>3</v>
      </c>
      <c r="E40" s="71">
        <v>4</v>
      </c>
      <c r="F40" s="70">
        <v>5</v>
      </c>
      <c r="G40" s="70">
        <v>6</v>
      </c>
      <c r="H40" s="70" t="s">
        <v>73</v>
      </c>
      <c r="I40" s="72" t="s">
        <v>11</v>
      </c>
    </row>
    <row r="41" spans="1:9" ht="12.75">
      <c r="A41" s="73"/>
      <c r="B41" s="73"/>
      <c r="C41" s="74"/>
      <c r="D41" s="73"/>
      <c r="E41" s="75"/>
      <c r="F41" s="73"/>
      <c r="G41" s="73"/>
      <c r="H41" s="73"/>
      <c r="I41" s="73"/>
    </row>
    <row r="42" spans="1:9" ht="12.75">
      <c r="A42" s="70"/>
      <c r="B42" s="70"/>
      <c r="C42" s="71"/>
      <c r="D42" s="70"/>
      <c r="E42" s="73"/>
      <c r="F42" s="70"/>
      <c r="G42" s="70"/>
      <c r="H42" s="70"/>
      <c r="I42" s="70"/>
    </row>
    <row r="43" spans="1:9" ht="12.75">
      <c r="A43" s="76"/>
      <c r="B43" s="76"/>
      <c r="C43" s="75"/>
      <c r="D43" s="76"/>
      <c r="E43" s="75"/>
      <c r="F43" s="76"/>
      <c r="G43" s="76"/>
      <c r="H43" s="76"/>
      <c r="I43" s="76"/>
    </row>
    <row r="44" spans="1:9" ht="12.75">
      <c r="A44" s="76" t="s">
        <v>74</v>
      </c>
      <c r="B44" s="76">
        <v>7</v>
      </c>
      <c r="C44" s="75">
        <v>8</v>
      </c>
      <c r="D44" s="76">
        <v>9</v>
      </c>
      <c r="E44" s="75">
        <v>10</v>
      </c>
      <c r="F44" s="76">
        <v>11</v>
      </c>
      <c r="G44" s="76">
        <v>12</v>
      </c>
      <c r="H44" s="76">
        <v>13</v>
      </c>
      <c r="I44" s="77"/>
    </row>
    <row r="45" spans="1:9" ht="33" customHeight="1">
      <c r="A45" s="76"/>
      <c r="B45" s="76"/>
      <c r="C45" s="75"/>
      <c r="D45" s="76"/>
      <c r="E45" s="75"/>
      <c r="F45" s="76"/>
      <c r="G45" s="76"/>
      <c r="H45" s="76"/>
      <c r="I45" s="77"/>
    </row>
    <row r="46" spans="1:9" ht="35.25" customHeight="1">
      <c r="A46" s="76" t="s">
        <v>75</v>
      </c>
      <c r="B46" s="76"/>
      <c r="C46" s="75"/>
      <c r="D46" s="76"/>
      <c r="E46" s="75"/>
      <c r="F46" s="76"/>
      <c r="G46" s="76"/>
      <c r="H46" s="76"/>
      <c r="I46" s="77"/>
    </row>
    <row r="47" spans="1:9" ht="12.75">
      <c r="A47" s="73"/>
      <c r="B47" s="73"/>
      <c r="C47" s="74"/>
      <c r="D47" s="73"/>
      <c r="E47" s="74"/>
      <c r="F47" s="73"/>
      <c r="G47" s="73"/>
      <c r="H47" s="73"/>
      <c r="I47" s="74"/>
    </row>
    <row r="48" spans="1:9" ht="21.75" customHeight="1">
      <c r="A48" s="76" t="s">
        <v>76</v>
      </c>
      <c r="B48" s="76"/>
      <c r="C48" s="75"/>
      <c r="D48" s="76"/>
      <c r="E48" s="75"/>
      <c r="F48" s="76"/>
      <c r="G48" s="76"/>
      <c r="H48" s="76"/>
      <c r="I48" s="74"/>
    </row>
    <row r="49" spans="1:9" ht="12.75">
      <c r="A49" s="74"/>
      <c r="B49" s="74"/>
      <c r="C49" s="74"/>
      <c r="D49" s="74"/>
      <c r="E49" s="74"/>
      <c r="F49" s="74"/>
      <c r="G49" s="74"/>
      <c r="H49" s="74"/>
      <c r="I49" s="74"/>
    </row>
    <row r="50" ht="15.75">
      <c r="A50" s="69"/>
    </row>
    <row r="52" ht="18">
      <c r="B52" s="67"/>
    </row>
  </sheetData>
  <sheetProtection selectLockedCells="1" selectUnlockedCells="1"/>
  <printOptions/>
  <pageMargins left="0.2548611111111111" right="0.22569444444444445" top="1.0527777777777778" bottom="1.0527777777777778" header="0.7875" footer="0.7875"/>
  <pageSetup horizontalDpi="300" verticalDpi="300" orientation="portrait" paperSize="9" scale="85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4"/>
  <sheetViews>
    <sheetView zoomScale="79" zoomScaleNormal="79" zoomScalePageLayoutView="0" workbookViewId="0" topLeftCell="A1">
      <selection activeCell="J27" sqref="J27"/>
    </sheetView>
  </sheetViews>
  <sheetFormatPr defaultColWidth="11.57421875" defaultRowHeight="12.75"/>
  <cols>
    <col min="1" max="1" width="11.57421875" style="0" customWidth="1"/>
    <col min="2" max="2" width="29.421875" style="0" customWidth="1"/>
  </cols>
  <sheetData>
    <row r="1" spans="2:4" ht="12.75">
      <c r="B1" s="78"/>
      <c r="C1" s="78"/>
      <c r="D1" s="78"/>
    </row>
    <row r="2" spans="1:6" ht="18">
      <c r="A2" s="60" t="s">
        <v>4</v>
      </c>
      <c r="B2" s="60" t="s">
        <v>77</v>
      </c>
      <c r="C2" s="79" t="s">
        <v>78</v>
      </c>
      <c r="D2" s="60" t="s">
        <v>79</v>
      </c>
      <c r="E2" s="80" t="s">
        <v>80</v>
      </c>
      <c r="F2" s="81" t="s">
        <v>81</v>
      </c>
    </row>
    <row r="3" spans="1:6" ht="18">
      <c r="A3" s="108">
        <v>1</v>
      </c>
      <c r="B3" s="83" t="s">
        <v>82</v>
      </c>
      <c r="C3" s="82"/>
      <c r="D3" s="106"/>
      <c r="E3" s="107"/>
      <c r="F3" s="107"/>
    </row>
    <row r="4" spans="1:6" ht="18">
      <c r="A4" s="108"/>
      <c r="B4" s="84" t="s">
        <v>83</v>
      </c>
      <c r="C4" s="85"/>
      <c r="D4" s="106"/>
      <c r="E4" s="107"/>
      <c r="F4" s="107"/>
    </row>
    <row r="5" spans="1:6" ht="18">
      <c r="A5" s="108">
        <v>2</v>
      </c>
      <c r="B5" s="83" t="s">
        <v>84</v>
      </c>
      <c r="C5" s="82"/>
      <c r="D5" s="106"/>
      <c r="E5" s="107"/>
      <c r="F5" s="107"/>
    </row>
    <row r="6" spans="1:6" ht="18">
      <c r="A6" s="108"/>
      <c r="B6" s="84" t="s">
        <v>85</v>
      </c>
      <c r="C6" s="85"/>
      <c r="D6" s="106"/>
      <c r="E6" s="107"/>
      <c r="F6" s="107"/>
    </row>
    <row r="7" spans="1:6" ht="18">
      <c r="A7" s="108">
        <v>3</v>
      </c>
      <c r="B7" s="83" t="s">
        <v>86</v>
      </c>
      <c r="C7" s="82">
        <v>8</v>
      </c>
      <c r="D7" s="106"/>
      <c r="E7" s="107"/>
      <c r="F7" s="107"/>
    </row>
    <row r="8" spans="1:6" ht="18">
      <c r="A8" s="108"/>
      <c r="B8" s="86" t="s">
        <v>87</v>
      </c>
      <c r="C8" s="85">
        <v>3</v>
      </c>
      <c r="D8" s="106"/>
      <c r="E8" s="107"/>
      <c r="F8" s="107"/>
    </row>
    <row r="9" spans="1:6" ht="18">
      <c r="A9" s="108">
        <v>4</v>
      </c>
      <c r="B9" s="87" t="s">
        <v>88</v>
      </c>
      <c r="C9" s="82">
        <v>3</v>
      </c>
      <c r="D9" s="106"/>
      <c r="E9" s="107"/>
      <c r="F9" s="107"/>
    </row>
    <row r="10" spans="1:6" ht="18">
      <c r="A10" s="108"/>
      <c r="B10" s="88" t="s">
        <v>89</v>
      </c>
      <c r="C10" s="85">
        <v>3</v>
      </c>
      <c r="D10" s="106"/>
      <c r="E10" s="107"/>
      <c r="F10" s="107"/>
    </row>
    <row r="11" spans="1:6" ht="18">
      <c r="A11" s="108">
        <v>5</v>
      </c>
      <c r="B11" s="83" t="s">
        <v>90</v>
      </c>
      <c r="C11" s="82"/>
      <c r="D11" s="106"/>
      <c r="E11" s="107"/>
      <c r="F11" s="107"/>
    </row>
    <row r="12" spans="1:6" ht="18">
      <c r="A12" s="108"/>
      <c r="B12" s="84" t="s">
        <v>91</v>
      </c>
      <c r="C12" s="85"/>
      <c r="D12" s="106"/>
      <c r="E12" s="107"/>
      <c r="F12" s="107"/>
    </row>
    <row r="13" spans="1:6" ht="18">
      <c r="A13" s="108">
        <v>6</v>
      </c>
      <c r="B13" s="83" t="s">
        <v>92</v>
      </c>
      <c r="C13" s="82"/>
      <c r="D13" s="106"/>
      <c r="E13" s="107"/>
      <c r="F13" s="107"/>
    </row>
    <row r="14" spans="1:6" ht="18">
      <c r="A14" s="108"/>
      <c r="B14" s="84" t="s">
        <v>93</v>
      </c>
      <c r="C14" s="85">
        <v>3</v>
      </c>
      <c r="D14" s="106"/>
      <c r="E14" s="107"/>
      <c r="F14" s="107"/>
    </row>
    <row r="15" spans="1:6" ht="18">
      <c r="A15" s="108">
        <v>7</v>
      </c>
      <c r="B15" s="83" t="s">
        <v>94</v>
      </c>
      <c r="C15" s="82"/>
      <c r="D15" s="106"/>
      <c r="E15" s="107"/>
      <c r="F15" s="107"/>
    </row>
    <row r="16" spans="1:6" ht="18">
      <c r="A16" s="108"/>
      <c r="B16" s="84" t="s">
        <v>95</v>
      </c>
      <c r="C16" s="85">
        <v>3</v>
      </c>
      <c r="D16" s="106"/>
      <c r="E16" s="107"/>
      <c r="F16" s="107"/>
    </row>
    <row r="17" spans="1:6" ht="18">
      <c r="A17" s="108">
        <v>8</v>
      </c>
      <c r="B17" s="83" t="s">
        <v>96</v>
      </c>
      <c r="C17" s="82">
        <v>8</v>
      </c>
      <c r="D17" s="106"/>
      <c r="E17" s="107"/>
      <c r="F17" s="107"/>
    </row>
    <row r="18" spans="1:6" ht="18">
      <c r="A18" s="108"/>
      <c r="B18" s="84" t="s">
        <v>97</v>
      </c>
      <c r="C18" s="85"/>
      <c r="D18" s="106"/>
      <c r="E18" s="107"/>
      <c r="F18" s="107"/>
    </row>
    <row r="19" spans="1:6" ht="18">
      <c r="A19" s="108">
        <v>9</v>
      </c>
      <c r="B19" s="83" t="s">
        <v>98</v>
      </c>
      <c r="C19" s="82"/>
      <c r="D19" s="106"/>
      <c r="E19" s="107"/>
      <c r="F19" s="107"/>
    </row>
    <row r="20" spans="1:6" ht="18">
      <c r="A20" s="108"/>
      <c r="B20" s="84" t="s">
        <v>99</v>
      </c>
      <c r="C20" s="85"/>
      <c r="D20" s="106"/>
      <c r="E20" s="107"/>
      <c r="F20" s="107"/>
    </row>
    <row r="21" spans="1:6" ht="18">
      <c r="A21" s="108">
        <v>10</v>
      </c>
      <c r="B21" s="83" t="s">
        <v>100</v>
      </c>
      <c r="C21" s="82"/>
      <c r="D21" s="106"/>
      <c r="E21" s="107"/>
      <c r="F21" s="107"/>
    </row>
    <row r="22" spans="1:6" ht="18">
      <c r="A22" s="108"/>
      <c r="B22" s="86" t="s">
        <v>101</v>
      </c>
      <c r="C22" s="85">
        <v>3</v>
      </c>
      <c r="D22" s="106"/>
      <c r="E22" s="107"/>
      <c r="F22" s="107"/>
    </row>
    <row r="23" spans="1:6" ht="18">
      <c r="A23" s="108">
        <v>11</v>
      </c>
      <c r="B23" s="87" t="s">
        <v>102</v>
      </c>
      <c r="C23" s="82"/>
      <c r="D23" s="106"/>
      <c r="E23" s="107"/>
      <c r="F23" s="107"/>
    </row>
    <row r="24" spans="1:6" ht="18">
      <c r="A24" s="108"/>
      <c r="B24" s="88" t="s">
        <v>103</v>
      </c>
      <c r="C24" s="85"/>
      <c r="D24" s="106"/>
      <c r="E24" s="107"/>
      <c r="F24" s="107"/>
    </row>
    <row r="25" spans="1:6" ht="18">
      <c r="A25" s="108">
        <v>12</v>
      </c>
      <c r="B25" s="83" t="s">
        <v>104</v>
      </c>
      <c r="C25" s="82"/>
      <c r="D25" s="106"/>
      <c r="E25" s="107"/>
      <c r="F25" s="107"/>
    </row>
    <row r="26" spans="1:6" ht="18">
      <c r="A26" s="108"/>
      <c r="B26" s="84"/>
      <c r="C26" s="85"/>
      <c r="D26" s="106"/>
      <c r="E26" s="107"/>
      <c r="F26" s="107"/>
    </row>
    <row r="27" spans="1:6" ht="18">
      <c r="A27" s="108">
        <v>13</v>
      </c>
      <c r="B27" s="83"/>
      <c r="C27" s="82"/>
      <c r="D27" s="106"/>
      <c r="E27" s="107"/>
      <c r="F27" s="107"/>
    </row>
    <row r="28" spans="1:6" ht="18">
      <c r="A28" s="108"/>
      <c r="B28" s="84"/>
      <c r="C28" s="85"/>
      <c r="D28" s="106"/>
      <c r="E28" s="107"/>
      <c r="F28" s="107"/>
    </row>
    <row r="29" spans="1:6" ht="18">
      <c r="A29" s="108">
        <v>14</v>
      </c>
      <c r="B29" s="83"/>
      <c r="C29" s="82"/>
      <c r="D29" s="106"/>
      <c r="E29" s="107"/>
      <c r="F29" s="107"/>
    </row>
    <row r="30" spans="1:6" ht="18">
      <c r="A30" s="108"/>
      <c r="B30" s="84"/>
      <c r="C30" s="85"/>
      <c r="D30" s="106"/>
      <c r="E30" s="107"/>
      <c r="F30" s="107"/>
    </row>
    <row r="31" spans="1:6" ht="18">
      <c r="A31" s="108">
        <v>15</v>
      </c>
      <c r="B31" s="83"/>
      <c r="C31" s="82"/>
      <c r="D31" s="106"/>
      <c r="E31" s="107"/>
      <c r="F31" s="107"/>
    </row>
    <row r="32" spans="1:6" ht="18">
      <c r="A32" s="108"/>
      <c r="B32" s="84"/>
      <c r="C32" s="85"/>
      <c r="D32" s="106"/>
      <c r="E32" s="107"/>
      <c r="F32" s="107"/>
    </row>
    <row r="33" spans="1:6" ht="18">
      <c r="A33" s="103">
        <v>16</v>
      </c>
      <c r="B33" s="83"/>
      <c r="C33" s="82"/>
      <c r="D33" s="106"/>
      <c r="E33" s="107"/>
      <c r="F33" s="107"/>
    </row>
    <row r="34" spans="1:6" ht="18">
      <c r="A34" s="103"/>
      <c r="B34" s="84"/>
      <c r="C34" s="85"/>
      <c r="D34" s="106"/>
      <c r="E34" s="107"/>
      <c r="F34" s="107"/>
    </row>
  </sheetData>
  <sheetProtection selectLockedCells="1" selectUnlockedCells="1"/>
  <mergeCells count="64">
    <mergeCell ref="A5:A6"/>
    <mergeCell ref="D5:D6"/>
    <mergeCell ref="E5:E6"/>
    <mergeCell ref="F5:F6"/>
    <mergeCell ref="A3:A4"/>
    <mergeCell ref="D3:D4"/>
    <mergeCell ref="E3:E4"/>
    <mergeCell ref="F3:F4"/>
    <mergeCell ref="A9:A10"/>
    <mergeCell ref="D9:D10"/>
    <mergeCell ref="E9:E10"/>
    <mergeCell ref="F9:F10"/>
    <mergeCell ref="A7:A8"/>
    <mergeCell ref="D7:D8"/>
    <mergeCell ref="E7:E8"/>
    <mergeCell ref="F7:F8"/>
    <mergeCell ref="A13:A14"/>
    <mergeCell ref="D13:D14"/>
    <mergeCell ref="E13:E14"/>
    <mergeCell ref="F13:F14"/>
    <mergeCell ref="A11:A12"/>
    <mergeCell ref="D11:D12"/>
    <mergeCell ref="E11:E12"/>
    <mergeCell ref="F11:F12"/>
    <mergeCell ref="A17:A18"/>
    <mergeCell ref="D17:D18"/>
    <mergeCell ref="E17:E18"/>
    <mergeCell ref="F17:F18"/>
    <mergeCell ref="A15:A16"/>
    <mergeCell ref="D15:D16"/>
    <mergeCell ref="E15:E16"/>
    <mergeCell ref="F15:F16"/>
    <mergeCell ref="A21:A22"/>
    <mergeCell ref="D21:D22"/>
    <mergeCell ref="E21:E22"/>
    <mergeCell ref="F21:F22"/>
    <mergeCell ref="A19:A20"/>
    <mergeCell ref="D19:D20"/>
    <mergeCell ref="E19:E20"/>
    <mergeCell ref="F19:F20"/>
    <mergeCell ref="A25:A26"/>
    <mergeCell ref="D25:D26"/>
    <mergeCell ref="E25:E26"/>
    <mergeCell ref="F25:F26"/>
    <mergeCell ref="A23:A24"/>
    <mergeCell ref="D23:D24"/>
    <mergeCell ref="E23:E24"/>
    <mergeCell ref="F23:F24"/>
    <mergeCell ref="A29:A30"/>
    <mergeCell ref="D29:D30"/>
    <mergeCell ref="E29:E30"/>
    <mergeCell ref="F29:F30"/>
    <mergeCell ref="A27:A28"/>
    <mergeCell ref="D27:D28"/>
    <mergeCell ref="E27:E28"/>
    <mergeCell ref="F27:F28"/>
    <mergeCell ref="A33:A34"/>
    <mergeCell ref="D33:D34"/>
    <mergeCell ref="E33:E34"/>
    <mergeCell ref="F33:F34"/>
    <mergeCell ref="A31:A32"/>
    <mergeCell ref="D31:D32"/>
    <mergeCell ref="E31:E32"/>
    <mergeCell ref="F31:F32"/>
  </mergeCells>
  <printOptions/>
  <pageMargins left="0.7875" right="0.7875" top="1.0527777777777778" bottom="1.0527777777777778" header="0.7875" footer="0.7875"/>
  <pageSetup horizontalDpi="300" verticalDpi="300" orientation="portrait" paperSize="9" scale="9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12"/>
  <sheetViews>
    <sheetView zoomScale="79" zoomScaleNormal="79" zoomScalePageLayoutView="0" workbookViewId="0" topLeftCell="A1">
      <selection activeCell="G11" sqref="G11"/>
    </sheetView>
  </sheetViews>
  <sheetFormatPr defaultColWidth="11.57421875" defaultRowHeight="12.75"/>
  <cols>
    <col min="1" max="1" width="11.57421875" style="0" customWidth="1"/>
    <col min="2" max="2" width="43.7109375" style="0" customWidth="1"/>
    <col min="3" max="3" width="21.421875" style="0" customWidth="1"/>
  </cols>
  <sheetData>
    <row r="1" spans="2:3" ht="13.5" thickBot="1">
      <c r="B1" s="78"/>
      <c r="C1" s="78"/>
    </row>
    <row r="2" spans="1:3" ht="18.75" thickBot="1">
      <c r="A2" s="89" t="s">
        <v>4</v>
      </c>
      <c r="B2" s="90" t="s">
        <v>105</v>
      </c>
      <c r="C2" s="91" t="s">
        <v>106</v>
      </c>
    </row>
    <row r="3" spans="1:3" ht="25.5" customHeight="1" thickBot="1">
      <c r="A3" s="66">
        <v>1</v>
      </c>
      <c r="B3" s="9" t="s">
        <v>107</v>
      </c>
      <c r="C3" s="93">
        <v>213</v>
      </c>
    </row>
    <row r="4" spans="1:3" ht="25.5" customHeight="1" thickBot="1">
      <c r="A4" s="66">
        <v>2</v>
      </c>
      <c r="B4" s="21" t="s">
        <v>22</v>
      </c>
      <c r="C4" s="93">
        <v>194</v>
      </c>
    </row>
    <row r="5" spans="1:3" ht="25.5" customHeight="1" thickBot="1">
      <c r="A5" s="66">
        <v>3</v>
      </c>
      <c r="B5" s="9" t="s">
        <v>13</v>
      </c>
      <c r="C5" s="93">
        <v>193</v>
      </c>
    </row>
    <row r="6" spans="1:3" ht="25.5" customHeight="1" thickBot="1">
      <c r="A6" s="66">
        <v>4</v>
      </c>
      <c r="B6" s="9" t="s">
        <v>20</v>
      </c>
      <c r="C6" s="93">
        <v>145</v>
      </c>
    </row>
    <row r="7" spans="1:3" ht="25.5" customHeight="1" thickBot="1">
      <c r="A7" s="66">
        <v>5</v>
      </c>
      <c r="B7" s="92"/>
      <c r="C7" s="93"/>
    </row>
    <row r="8" spans="1:3" ht="25.5" customHeight="1" thickBot="1">
      <c r="A8" s="66">
        <v>6</v>
      </c>
      <c r="B8" s="92"/>
      <c r="C8" s="93"/>
    </row>
    <row r="9" spans="1:3" ht="25.5" customHeight="1" thickBot="1">
      <c r="A9" s="66">
        <v>7</v>
      </c>
      <c r="B9" s="92"/>
      <c r="C9" s="93"/>
    </row>
    <row r="10" spans="1:3" ht="25.5" customHeight="1" thickBot="1">
      <c r="A10" s="66">
        <v>8</v>
      </c>
      <c r="B10" s="92"/>
      <c r="C10" s="93"/>
    </row>
    <row r="11" spans="1:3" ht="25.5" customHeight="1" thickBot="1">
      <c r="A11" s="66">
        <v>9</v>
      </c>
      <c r="B11" s="92"/>
      <c r="C11" s="93"/>
    </row>
    <row r="12" spans="1:3" ht="25.5" customHeight="1" thickBot="1">
      <c r="A12" s="66">
        <v>10</v>
      </c>
      <c r="B12" s="94"/>
      <c r="C12" s="66"/>
    </row>
  </sheetData>
  <sheetProtection selectLockedCells="1" selectUnlockedCells="1"/>
  <conditionalFormatting sqref="B3:B12">
    <cfRule type="expression" priority="1" dxfId="0" stopIfTrue="1">
      <formula>(C3&gt;0)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 scale="90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Zverdvd.org</cp:lastModifiedBy>
  <dcterms:modified xsi:type="dcterms:W3CDTF">2020-02-29T23:13:09Z</dcterms:modified>
  <cp:category/>
  <cp:version/>
  <cp:contentType/>
  <cp:contentStatus/>
</cp:coreProperties>
</file>