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60" windowWidth="154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квалификация!$A$3:$J$13</definedName>
    <definedName name="_xlnm._FilterDatabase" localSheetId="1" hidden="1">раунды!$A$10:$H$17</definedName>
  </definedNames>
  <calcPr calcId="125725"/>
</workbook>
</file>

<file path=xl/calcChain.xml><?xml version="1.0" encoding="utf-8"?>
<calcChain xmlns="http://schemas.openxmlformats.org/spreadsheetml/2006/main">
  <c r="F15" i="2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G29"/>
  <c r="H29"/>
  <c r="I29"/>
  <c r="F30"/>
  <c r="G30"/>
  <c r="H30"/>
  <c r="I30"/>
  <c r="E15" i="3"/>
  <c r="F12"/>
  <c r="F11"/>
  <c r="F13"/>
  <c r="F16"/>
  <c r="F14"/>
  <c r="F15"/>
  <c r="E12"/>
  <c r="E11"/>
  <c r="E13"/>
  <c r="E16"/>
  <c r="E14"/>
  <c r="H6"/>
  <c r="H4"/>
  <c r="H7"/>
  <c r="H5"/>
  <c r="G6"/>
  <c r="G4"/>
  <c r="G7"/>
  <c r="G5"/>
  <c r="G8" i="2" l="1"/>
  <c r="H12" i="3"/>
  <c r="G12"/>
  <c r="H11"/>
  <c r="G11"/>
  <c r="H13"/>
  <c r="G13"/>
  <c r="H16"/>
  <c r="G16"/>
  <c r="H14"/>
  <c r="G14"/>
  <c r="H15"/>
  <c r="G15"/>
  <c r="I11" i="2" l="1"/>
  <c r="H11"/>
  <c r="G11"/>
  <c r="F11"/>
  <c r="I4"/>
  <c r="H4"/>
  <c r="G4"/>
  <c r="F4"/>
  <c r="I10"/>
  <c r="H10"/>
  <c r="G10"/>
  <c r="F10"/>
  <c r="I7"/>
  <c r="H7"/>
  <c r="G7"/>
  <c r="F7"/>
  <c r="I5"/>
  <c r="H5"/>
  <c r="G5"/>
  <c r="F5"/>
  <c r="I14"/>
  <c r="H14"/>
  <c r="G14"/>
  <c r="F14"/>
  <c r="I9"/>
  <c r="H9"/>
  <c r="G9"/>
  <c r="F9"/>
  <c r="J4" i="3" l="1"/>
  <c r="I4"/>
  <c r="J6"/>
  <c r="I6"/>
  <c r="J7"/>
  <c r="I7"/>
  <c r="J5"/>
  <c r="I5"/>
  <c r="F12" i="2" l="1"/>
  <c r="G12"/>
  <c r="H12"/>
  <c r="I12"/>
  <c r="F6"/>
  <c r="G6"/>
  <c r="H6"/>
  <c r="I6"/>
  <c r="F8"/>
  <c r="H8"/>
  <c r="I8"/>
  <c r="F13"/>
  <c r="G13"/>
  <c r="H13"/>
  <c r="I13"/>
</calcChain>
</file>

<file path=xl/sharedStrings.xml><?xml version="1.0" encoding="utf-8"?>
<sst xmlns="http://schemas.openxmlformats.org/spreadsheetml/2006/main" count="47" uniqueCount="27">
  <si>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</si>
  <si>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</si>
  <si>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</si>
  <si>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</si>
  <si>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</si>
  <si>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</si>
  <si>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</si>
  <si>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</si>
  <si>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</si>
  <si>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 .О</t>
  </si>
  <si>
    <t>да</t>
  </si>
  <si>
    <t xml:space="preserve"> Смирнов Павел </t>
  </si>
  <si>
    <t>Кисель Вячеслав</t>
  </si>
  <si>
    <t>Корчагин Александр</t>
  </si>
  <si>
    <t>Таганов Алексей</t>
  </si>
  <si>
    <t xml:space="preserve">турнир по боулингу в РЦ 5 Элемент </t>
  </si>
  <si>
    <t>Самойлов Сергей</t>
  </si>
  <si>
    <t>Кияшкин Александр</t>
  </si>
  <si>
    <t>Казачанский Дмитрий</t>
  </si>
  <si>
    <t>Нищик Олег</t>
  </si>
  <si>
    <t>Снигирев Дмитрий</t>
  </si>
  <si>
    <t xml:space="preserve">Корчагин Александр </t>
  </si>
  <si>
    <t xml:space="preserve">Смирнов Павел </t>
  </si>
  <si>
    <t>Д1</t>
  </si>
  <si>
    <t xml:space="preserve">Д2 </t>
  </si>
  <si>
    <t>Казачанский  Дмитрий</t>
  </si>
  <si>
    <t>Ф.И.О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</si>
</sst>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</fills>
  <borders count="8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10" borderId="0" applyNumberFormat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Fill="1" applyBorder="1"/>
    <xf numFmtId="0" fontId="11" fillId="0" borderId="0" xfId="0" applyFont="1" applyBorder="1"/>
    <xf numFmtId="0" fontId="11" fillId="0" borderId="0" xfId="0" applyFont="1"/>
    <xf numFmtId="0" fontId="8" fillId="2" borderId="0" xfId="0" applyFont="1" applyFill="1"/>
    <xf numFmtId="0" fontId="0" fillId="0" borderId="7" xfId="0" applyBorder="1"/>
    <xf numFmtId="0" fontId="0" fillId="2" borderId="0" xfId="0" applyFill="1"/>
    <xf numFmtId="0" fontId="5" fillId="2" borderId="0" xfId="0" applyFont="1" applyFill="1"/>
    <xf numFmtId="0" fontId="16" fillId="2" borderId="0" xfId="4" applyFill="1"/>
    <xf numFmtId="0" fontId="5" fillId="2" borderId="0" xfId="0" applyFont="1" applyFill="1" applyBorder="1"/>
    <xf numFmtId="0" fontId="18" fillId="6" borderId="5" xfId="2" applyFont="1" applyFill="1" applyBorder="1" applyProtection="1">
      <protection locked="0"/>
    </xf>
    <xf numFmtId="0" fontId="18" fillId="6" borderId="4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center"/>
    </xf>
    <xf numFmtId="0" fontId="3" fillId="2" borderId="0" xfId="0" applyFont="1" applyFill="1" applyBorder="1"/>
    <xf numFmtId="0" fontId="12" fillId="8" borderId="6" xfId="1" applyFont="1" applyFill="1" applyBorder="1" applyAlignment="1">
      <alignment horizontal="center"/>
    </xf>
    <xf numFmtId="0" fontId="1" fillId="2" borderId="6" xfId="5" applyFont="1" applyFill="1" applyBorder="1" applyProtection="1">
      <protection locked="0"/>
    </xf>
    <xf numFmtId="0" fontId="14" fillId="6" borderId="6" xfId="2" applyFill="1" applyBorder="1" applyAlignment="1">
      <alignment horizontal="center" vertical="center"/>
    </xf>
    <xf numFmtId="164" fontId="14" fillId="6" borderId="6" xfId="2" applyNumberFormat="1" applyFill="1" applyBorder="1" applyAlignment="1">
      <alignment horizontal="center" vertical="center"/>
    </xf>
    <xf numFmtId="1" fontId="14" fillId="6" borderId="6" xfId="2" applyNumberFormat="1" applyFill="1" applyBorder="1" applyAlignment="1">
      <alignment horizontal="center" vertical="center"/>
    </xf>
    <xf numFmtId="0" fontId="6" fillId="7" borderId="6" xfId="1" applyFont="1" applyFill="1" applyBorder="1" applyProtection="1">
      <protection locked="0"/>
    </xf>
    <xf numFmtId="0" fontId="9" fillId="9" borderId="6" xfId="0" applyFont="1" applyFill="1" applyBorder="1" applyAlignment="1">
      <alignment horizontal="center" vertical="center"/>
    </xf>
    <xf numFmtId="0" fontId="3" fillId="2" borderId="0" xfId="0" applyFont="1" applyFill="1"/>
    <xf numFmtId="0" fontId="11" fillId="2" borderId="0" xfId="0" applyFont="1" applyFill="1"/>
    <xf numFmtId="0" fontId="10" fillId="11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 vertical="center"/>
    </xf>
    <xf numFmtId="1" fontId="9" fillId="12" borderId="6" xfId="0" applyNumberFormat="1" applyFont="1" applyFill="1" applyBorder="1" applyAlignment="1">
      <alignment horizontal="center" vertical="center"/>
    </xf>
    <xf numFmtId="0" fontId="18" fillId="14" borderId="4" xfId="2" applyFont="1" applyFill="1" applyBorder="1" applyAlignment="1">
      <alignment horizontal="center"/>
    </xf>
    <xf numFmtId="0" fontId="18" fillId="14" borderId="5" xfId="2" applyFont="1" applyFill="1" applyBorder="1" applyProtection="1">
      <protection locked="0"/>
    </xf>
    <xf numFmtId="0" fontId="18" fillId="14" borderId="4" xfId="2" applyFont="1" applyFill="1" applyBorder="1" applyAlignment="1">
      <alignment horizontal="center" vertical="center"/>
    </xf>
    <xf numFmtId="0" fontId="12" fillId="16" borderId="6" xfId="1" applyFont="1" applyFill="1" applyBorder="1" applyAlignment="1">
      <alignment horizontal="center"/>
    </xf>
    <xf numFmtId="0" fontId="6" fillId="15" borderId="6" xfId="1" applyFont="1" applyFill="1" applyBorder="1" applyProtection="1">
      <protection locked="0"/>
    </xf>
    <xf numFmtId="0" fontId="14" fillId="14" borderId="6" xfId="2" applyFill="1" applyBorder="1" applyAlignment="1">
      <alignment horizontal="center" vertical="center"/>
    </xf>
    <xf numFmtId="164" fontId="14" fillId="14" borderId="6" xfId="2" applyNumberFormat="1" applyFill="1" applyBorder="1" applyAlignment="1">
      <alignment horizontal="center" vertical="center"/>
    </xf>
    <xf numFmtId="1" fontId="14" fillId="14" borderId="6" xfId="2" applyNumberForma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0" fontId="14" fillId="14" borderId="6" xfId="2" applyFill="1" applyBorder="1" applyAlignment="1">
      <alignment horizontal="center"/>
    </xf>
    <xf numFmtId="0" fontId="14" fillId="14" borderId="6" xfId="2" applyFill="1" applyBorder="1" applyProtection="1">
      <protection locked="0"/>
    </xf>
    <xf numFmtId="0" fontId="7" fillId="2" borderId="0" xfId="0" applyFont="1" applyFill="1"/>
    <xf numFmtId="0" fontId="14" fillId="14" borderId="4" xfId="2" applyFill="1" applyBorder="1" applyAlignment="1">
      <alignment horizontal="center" vertical="center"/>
    </xf>
    <xf numFmtId="0" fontId="6" fillId="15" borderId="5" xfId="0" applyFont="1" applyFill="1" applyBorder="1" applyProtection="1">
      <protection locked="0"/>
    </xf>
    <xf numFmtId="49" fontId="20" fillId="2" borderId="0" xfId="0" applyNumberFormat="1" applyFont="1" applyFill="1" applyAlignment="1"/>
    <xf numFmtId="49" fontId="19" fillId="2" borderId="0" xfId="0" applyNumberFormat="1" applyFont="1" applyFill="1" applyAlignment="1"/>
    <xf numFmtId="49" fontId="19" fillId="2" borderId="0" xfId="0" applyNumberFormat="1" applyFont="1" applyFill="1" applyBorder="1" applyAlignment="1"/>
    <xf numFmtId="0" fontId="21" fillId="7" borderId="6" xfId="0" applyFont="1" applyFill="1" applyBorder="1" applyAlignment="1">
      <alignment horizontal="left"/>
    </xf>
    <xf numFmtId="0" fontId="21" fillId="14" borderId="6" xfId="2" applyFont="1" applyFill="1" applyBorder="1" applyAlignment="1" applyProtection="1">
      <alignment horizontal="left"/>
      <protection locked="0"/>
    </xf>
    <xf numFmtId="0" fontId="21" fillId="15" borderId="6" xfId="1" applyFont="1" applyFill="1" applyBorder="1" applyAlignment="1" applyProtection="1">
      <alignment horizontal="left"/>
      <protection locked="0"/>
    </xf>
    <xf numFmtId="0" fontId="21" fillId="6" borderId="6" xfId="2" applyFont="1" applyFill="1" applyBorder="1" applyAlignment="1">
      <alignment horizontal="left"/>
    </xf>
    <xf numFmtId="0" fontId="21" fillId="6" borderId="6" xfId="2" applyFont="1" applyFill="1" applyBorder="1" applyAlignment="1" applyProtection="1">
      <alignment horizontal="left"/>
      <protection locked="0"/>
    </xf>
    <xf numFmtId="0" fontId="21" fillId="6" borderId="6" xfId="2" applyFont="1" applyFill="1" applyBorder="1" applyAlignment="1">
      <alignment horizontal="left" vertical="center"/>
    </xf>
    <xf numFmtId="164" fontId="21" fillId="6" borderId="6" xfId="2" applyNumberFormat="1" applyFont="1" applyFill="1" applyBorder="1" applyAlignment="1">
      <alignment horizontal="left" vertical="center"/>
    </xf>
    <xf numFmtId="1" fontId="21" fillId="6" borderId="6" xfId="2" applyNumberFormat="1" applyFont="1" applyFill="1" applyBorder="1" applyAlignment="1">
      <alignment horizontal="left" vertical="center"/>
    </xf>
    <xf numFmtId="0" fontId="21" fillId="7" borderId="6" xfId="0" applyFont="1" applyFill="1" applyBorder="1" applyAlignment="1">
      <alignment horizontal="left" vertical="center"/>
    </xf>
    <xf numFmtId="0" fontId="21" fillId="7" borderId="6" xfId="0" applyFont="1" applyFill="1" applyBorder="1" applyAlignment="1" applyProtection="1">
      <alignment horizontal="left"/>
      <protection locked="0"/>
    </xf>
    <xf numFmtId="0" fontId="21" fillId="7" borderId="6" xfId="1" applyFont="1" applyFill="1" applyBorder="1" applyAlignment="1" applyProtection="1">
      <alignment horizontal="left"/>
      <protection locked="0"/>
    </xf>
    <xf numFmtId="0" fontId="21" fillId="9" borderId="6" xfId="0" applyFont="1" applyFill="1" applyBorder="1" applyAlignment="1">
      <alignment horizontal="left" vertical="center"/>
    </xf>
    <xf numFmtId="164" fontId="21" fillId="7" borderId="6" xfId="0" applyNumberFormat="1" applyFont="1" applyFill="1" applyBorder="1" applyAlignment="1">
      <alignment horizontal="left" vertical="center"/>
    </xf>
    <xf numFmtId="1" fontId="21" fillId="7" borderId="6" xfId="0" applyNumberFormat="1" applyFont="1" applyFill="1" applyBorder="1" applyAlignment="1">
      <alignment horizontal="left" vertical="center"/>
    </xf>
    <xf numFmtId="0" fontId="22" fillId="9" borderId="6" xfId="0" applyNumberFormat="1" applyFont="1" applyFill="1" applyBorder="1" applyAlignment="1" applyProtection="1">
      <alignment horizontal="left" vertical="center"/>
    </xf>
    <xf numFmtId="0" fontId="21" fillId="6" borderId="6" xfId="3" applyFont="1" applyFill="1" applyBorder="1" applyAlignment="1">
      <alignment horizontal="left" vertical="center"/>
    </xf>
    <xf numFmtId="0" fontId="21" fillId="6" borderId="6" xfId="3" applyFont="1" applyFill="1" applyBorder="1" applyAlignment="1">
      <alignment horizontal="left"/>
    </xf>
    <xf numFmtId="164" fontId="21" fillId="6" borderId="6" xfId="3" applyNumberFormat="1" applyFont="1" applyFill="1" applyBorder="1" applyAlignment="1">
      <alignment horizontal="left" vertical="center"/>
    </xf>
    <xf numFmtId="1" fontId="21" fillId="6" borderId="6" xfId="3" applyNumberFormat="1" applyFont="1" applyFill="1" applyBorder="1" applyAlignment="1">
      <alignment horizontal="left" vertical="center"/>
    </xf>
    <xf numFmtId="0" fontId="21" fillId="9" borderId="6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12" borderId="6" xfId="0" applyFont="1" applyFill="1" applyBorder="1" applyAlignment="1">
      <alignment horizontal="center"/>
    </xf>
    <xf numFmtId="0" fontId="21" fillId="14" borderId="6" xfId="2" applyFont="1" applyFill="1" applyBorder="1" applyAlignment="1">
      <alignment horizontal="center" vertical="center"/>
    </xf>
    <xf numFmtId="164" fontId="21" fillId="14" borderId="6" xfId="2" applyNumberFormat="1" applyFont="1" applyFill="1" applyBorder="1" applyAlignment="1">
      <alignment horizontal="center" vertical="center"/>
    </xf>
    <xf numFmtId="1" fontId="21" fillId="14" borderId="6" xfId="2" applyNumberFormat="1" applyFont="1" applyFill="1" applyBorder="1" applyAlignment="1">
      <alignment horizontal="center" vertical="center"/>
    </xf>
    <xf numFmtId="0" fontId="21" fillId="15" borderId="6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21" fillId="17" borderId="6" xfId="0" applyFont="1" applyFill="1" applyBorder="1" applyAlignment="1">
      <alignment horizontal="center" vertical="center"/>
    </xf>
    <xf numFmtId="164" fontId="21" fillId="15" borderId="6" xfId="0" applyNumberFormat="1" applyFont="1" applyFill="1" applyBorder="1" applyAlignment="1">
      <alignment horizontal="center" vertical="center"/>
    </xf>
    <xf numFmtId="1" fontId="21" fillId="15" borderId="6" xfId="0" applyNumberFormat="1" applyFont="1" applyFill="1" applyBorder="1" applyAlignment="1">
      <alignment horizontal="center" vertical="center"/>
    </xf>
    <xf numFmtId="0" fontId="21" fillId="6" borderId="6" xfId="2" applyFont="1" applyFill="1" applyBorder="1" applyAlignment="1">
      <alignment horizontal="center" vertical="center"/>
    </xf>
    <xf numFmtId="164" fontId="21" fillId="6" borderId="6" xfId="2" applyNumberFormat="1" applyFont="1" applyFill="1" applyBorder="1" applyAlignment="1">
      <alignment horizontal="center" vertical="center"/>
    </xf>
    <xf numFmtId="1" fontId="21" fillId="6" borderId="6" xfId="2" applyNumberFormat="1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/>
    </xf>
    <xf numFmtId="0" fontId="21" fillId="14" borderId="6" xfId="2" applyFont="1" applyFill="1" applyBorder="1" applyAlignment="1">
      <alignment horizontal="center"/>
    </xf>
    <xf numFmtId="0" fontId="21" fillId="16" borderId="6" xfId="1" applyFont="1" applyFill="1" applyBorder="1" applyAlignment="1">
      <alignment horizontal="center"/>
    </xf>
    <xf numFmtId="0" fontId="21" fillId="6" borderId="6" xfId="2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 vertical="center"/>
    </xf>
    <xf numFmtId="0" fontId="21" fillId="8" borderId="6" xfId="1" applyFont="1" applyFill="1" applyBorder="1" applyAlignment="1">
      <alignment horizontal="center"/>
    </xf>
    <xf numFmtId="0" fontId="21" fillId="6" borderId="6" xfId="3" applyFont="1" applyFill="1" applyBorder="1" applyAlignment="1">
      <alignment horizontal="center" vertical="center"/>
    </xf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190509</xdr:colOff>
      <xdr:row>1</xdr:row>
      <xdr:rowOff>123823</xdr:rowOff>
    </xdr:from>
    <xdr:to>
      <xdr:col>12</xdr:col>
      <xdr:colOff>1</xdr:colOff>
      <xdr:row>23</xdr:row>
      <xdr:rowOff>142875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581654" y="1933578"/>
          <a:ext cx="3467102" cy="285742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tabSelected="1" zoomScaleNormal="85" workbookViewId="0">
      <selection activeCell="N8" sqref="N8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3" ht="24.6" customHeight="1">
      <c r="A1" s="47"/>
      <c r="B1" s="50" t="s">
        <v>15</v>
      </c>
      <c r="C1" s="51"/>
      <c r="D1" s="51"/>
      <c r="E1" s="51"/>
      <c r="F1" s="51"/>
      <c r="G1" s="51"/>
      <c r="H1" s="10"/>
      <c r="I1" s="10"/>
      <c r="J1" s="12"/>
      <c r="L1" s="1"/>
      <c r="M1" s="1"/>
    </row>
    <row r="2" spans="1:13" s="2" customFormat="1" ht="14.85" customHeight="1">
      <c r="A2" s="27"/>
      <c r="B2" s="52"/>
      <c r="C2" s="52"/>
      <c r="D2" s="52"/>
      <c r="E2" s="52"/>
      <c r="F2" s="52"/>
      <c r="G2" s="52"/>
      <c r="H2" s="27"/>
      <c r="I2" s="27"/>
      <c r="J2" s="27"/>
      <c r="L2" s="3"/>
      <c r="M2" s="3"/>
    </row>
    <row r="3" spans="1:13" s="6" customFormat="1" ht="12.2" customHeight="1">
      <c r="A3" s="88" t="s">
        <v>6</v>
      </c>
      <c r="B3" s="53" t="s">
        <v>0</v>
      </c>
      <c r="C3" s="72">
        <v>1</v>
      </c>
      <c r="D3" s="72">
        <v>2</v>
      </c>
      <c r="E3" s="72">
        <v>3</v>
      </c>
      <c r="F3" s="73" t="s">
        <v>1</v>
      </c>
      <c r="G3" s="73" t="s">
        <v>2</v>
      </c>
      <c r="H3" s="73" t="s">
        <v>3</v>
      </c>
      <c r="I3" s="73" t="s">
        <v>4</v>
      </c>
      <c r="J3" s="73" t="s">
        <v>8</v>
      </c>
      <c r="K3" s="74" t="s">
        <v>5</v>
      </c>
      <c r="L3" s="4" t="s">
        <v>7</v>
      </c>
      <c r="M3" s="5"/>
    </row>
    <row r="4" spans="1:13" s="6" customFormat="1" ht="12.2" customHeight="1">
      <c r="A4" s="89">
        <v>6</v>
      </c>
      <c r="B4" s="54" t="s">
        <v>20</v>
      </c>
      <c r="C4" s="75">
        <v>236</v>
      </c>
      <c r="D4" s="75">
        <v>163</v>
      </c>
      <c r="E4" s="75">
        <v>224</v>
      </c>
      <c r="F4" s="75">
        <f t="shared" ref="F4:F28" si="0">SUM(C4:E4)</f>
        <v>623</v>
      </c>
      <c r="G4" s="76">
        <f t="shared" ref="G4:G30" si="1">AVERAGE(C4:E4)</f>
        <v>207.66666666666666</v>
      </c>
      <c r="H4" s="77">
        <f t="shared" ref="H4:H30" si="2">MAX(C4:E4)</f>
        <v>236</v>
      </c>
      <c r="I4" s="77">
        <f t="shared" ref="I4:I30" si="3">IF(D4&lt;&gt;"",MAX(C4:E4)-MIN(C4:E4),"")</f>
        <v>73</v>
      </c>
      <c r="J4" s="78" t="s">
        <v>10</v>
      </c>
      <c r="K4" s="79">
        <v>1</v>
      </c>
      <c r="L4" s="19"/>
    </row>
    <row r="5" spans="1:13" s="6" customFormat="1" ht="12" customHeight="1">
      <c r="A5" s="75">
        <v>8</v>
      </c>
      <c r="B5" s="54" t="s">
        <v>14</v>
      </c>
      <c r="C5" s="75">
        <v>226</v>
      </c>
      <c r="D5" s="75">
        <v>179</v>
      </c>
      <c r="E5" s="75">
        <v>187</v>
      </c>
      <c r="F5" s="75">
        <f t="shared" si="0"/>
        <v>592</v>
      </c>
      <c r="G5" s="76">
        <f t="shared" si="1"/>
        <v>197.33333333333334</v>
      </c>
      <c r="H5" s="77">
        <f t="shared" si="2"/>
        <v>226</v>
      </c>
      <c r="I5" s="77">
        <f t="shared" si="3"/>
        <v>47</v>
      </c>
      <c r="J5" s="78" t="s">
        <v>10</v>
      </c>
      <c r="K5" s="79">
        <v>2</v>
      </c>
      <c r="L5" s="19"/>
    </row>
    <row r="6" spans="1:13" s="6" customFormat="1" ht="12.2" customHeight="1">
      <c r="A6" s="75">
        <v>2</v>
      </c>
      <c r="B6" s="54" t="s">
        <v>13</v>
      </c>
      <c r="C6" s="75">
        <v>197</v>
      </c>
      <c r="D6" s="75">
        <v>173</v>
      </c>
      <c r="E6" s="75">
        <v>180</v>
      </c>
      <c r="F6" s="75">
        <f t="shared" si="0"/>
        <v>550</v>
      </c>
      <c r="G6" s="76">
        <f t="shared" si="1"/>
        <v>183.33333333333334</v>
      </c>
      <c r="H6" s="77">
        <f t="shared" si="2"/>
        <v>197</v>
      </c>
      <c r="I6" s="77">
        <f t="shared" si="3"/>
        <v>24</v>
      </c>
      <c r="J6" s="78"/>
      <c r="K6" s="79">
        <v>3</v>
      </c>
      <c r="L6" s="19"/>
    </row>
    <row r="7" spans="1:13" s="6" customFormat="1" ht="12.2" customHeight="1">
      <c r="A7" s="90">
        <v>7</v>
      </c>
      <c r="B7" s="55" t="s">
        <v>11</v>
      </c>
      <c r="C7" s="80">
        <v>195</v>
      </c>
      <c r="D7" s="80">
        <v>160</v>
      </c>
      <c r="E7" s="80">
        <v>190</v>
      </c>
      <c r="F7" s="78">
        <f t="shared" si="0"/>
        <v>545</v>
      </c>
      <c r="G7" s="81">
        <f t="shared" si="1"/>
        <v>181.66666666666666</v>
      </c>
      <c r="H7" s="82">
        <f t="shared" si="2"/>
        <v>195</v>
      </c>
      <c r="I7" s="82">
        <f t="shared" si="3"/>
        <v>35</v>
      </c>
      <c r="J7" s="78" t="s">
        <v>10</v>
      </c>
      <c r="K7" s="79">
        <v>4</v>
      </c>
      <c r="L7" s="19"/>
      <c r="M7" s="13"/>
    </row>
    <row r="8" spans="1:13" s="6" customFormat="1" ht="12.2" customHeight="1">
      <c r="A8" s="91">
        <v>5</v>
      </c>
      <c r="B8" s="57" t="s">
        <v>17</v>
      </c>
      <c r="C8" s="83">
        <v>174</v>
      </c>
      <c r="D8" s="83">
        <v>200</v>
      </c>
      <c r="E8" s="83">
        <v>169</v>
      </c>
      <c r="F8" s="83">
        <f t="shared" si="0"/>
        <v>543</v>
      </c>
      <c r="G8" s="84">
        <f t="shared" si="1"/>
        <v>181</v>
      </c>
      <c r="H8" s="85">
        <f t="shared" si="2"/>
        <v>200</v>
      </c>
      <c r="I8" s="85">
        <f t="shared" si="3"/>
        <v>31</v>
      </c>
      <c r="J8" s="86"/>
      <c r="K8" s="79">
        <v>5</v>
      </c>
      <c r="L8" s="19"/>
      <c r="M8" s="13"/>
    </row>
    <row r="9" spans="1:13" s="6" customFormat="1" ht="12.2" customHeight="1">
      <c r="A9" s="91">
        <v>3</v>
      </c>
      <c r="B9" s="57" t="s">
        <v>18</v>
      </c>
      <c r="C9" s="87">
        <v>173</v>
      </c>
      <c r="D9" s="83">
        <v>164</v>
      </c>
      <c r="E9" s="83">
        <v>162</v>
      </c>
      <c r="F9" s="83">
        <f t="shared" si="0"/>
        <v>499</v>
      </c>
      <c r="G9" s="84">
        <f t="shared" si="1"/>
        <v>166.33333333333334</v>
      </c>
      <c r="H9" s="85">
        <f t="shared" si="2"/>
        <v>173</v>
      </c>
      <c r="I9" s="85">
        <f t="shared" si="3"/>
        <v>11</v>
      </c>
      <c r="J9" s="86"/>
      <c r="K9" s="79">
        <v>6</v>
      </c>
      <c r="L9" s="19"/>
      <c r="M9" s="14"/>
    </row>
    <row r="10" spans="1:13" s="6" customFormat="1" ht="12.2" customHeight="1">
      <c r="A10" s="91">
        <v>1</v>
      </c>
      <c r="B10" s="57" t="s">
        <v>19</v>
      </c>
      <c r="C10" s="83">
        <v>149</v>
      </c>
      <c r="D10" s="83">
        <v>160</v>
      </c>
      <c r="E10" s="83">
        <v>168</v>
      </c>
      <c r="F10" s="83">
        <f t="shared" si="0"/>
        <v>477</v>
      </c>
      <c r="G10" s="84">
        <f t="shared" si="1"/>
        <v>159</v>
      </c>
      <c r="H10" s="85">
        <f t="shared" si="2"/>
        <v>168</v>
      </c>
      <c r="I10" s="85">
        <f t="shared" si="3"/>
        <v>19</v>
      </c>
      <c r="J10" s="86"/>
      <c r="K10" s="79">
        <v>7</v>
      </c>
      <c r="L10" s="19"/>
      <c r="M10" s="13"/>
    </row>
    <row r="11" spans="1:13" s="6" customFormat="1" ht="12.2" customHeight="1">
      <c r="A11" s="91">
        <v>4</v>
      </c>
      <c r="B11" s="57" t="s">
        <v>12</v>
      </c>
      <c r="C11" s="83">
        <v>140</v>
      </c>
      <c r="D11" s="83">
        <v>147</v>
      </c>
      <c r="E11" s="83">
        <v>173</v>
      </c>
      <c r="F11" s="83">
        <f t="shared" si="0"/>
        <v>460</v>
      </c>
      <c r="G11" s="84">
        <f t="shared" si="1"/>
        <v>153.33333333333334</v>
      </c>
      <c r="H11" s="85">
        <f t="shared" si="2"/>
        <v>173</v>
      </c>
      <c r="I11" s="85">
        <f t="shared" si="3"/>
        <v>33</v>
      </c>
      <c r="J11" s="86"/>
      <c r="K11" s="79">
        <v>8</v>
      </c>
      <c r="L11" s="19"/>
      <c r="M11" s="13"/>
    </row>
    <row r="12" spans="1:13" s="6" customFormat="1" ht="12.2" customHeight="1">
      <c r="A12" s="91">
        <v>9</v>
      </c>
      <c r="B12" s="56" t="s">
        <v>16</v>
      </c>
      <c r="C12" s="83">
        <v>139</v>
      </c>
      <c r="D12" s="83">
        <v>148</v>
      </c>
      <c r="E12" s="83">
        <v>146</v>
      </c>
      <c r="F12" s="83">
        <f t="shared" si="0"/>
        <v>433</v>
      </c>
      <c r="G12" s="84">
        <f t="shared" si="1"/>
        <v>144.33333333333334</v>
      </c>
      <c r="H12" s="85">
        <f t="shared" si="2"/>
        <v>148</v>
      </c>
      <c r="I12" s="85">
        <f t="shared" si="3"/>
        <v>9</v>
      </c>
      <c r="J12" s="86"/>
      <c r="K12" s="79">
        <v>9</v>
      </c>
      <c r="L12" s="19"/>
      <c r="M12" s="13"/>
    </row>
    <row r="13" spans="1:13" s="6" customFormat="1" ht="12.2" customHeight="1">
      <c r="A13" s="91"/>
      <c r="B13" s="57"/>
      <c r="C13" s="58"/>
      <c r="D13" s="58"/>
      <c r="E13" s="58"/>
      <c r="F13" s="58">
        <f t="shared" si="0"/>
        <v>0</v>
      </c>
      <c r="G13" s="59" t="e">
        <f t="shared" si="1"/>
        <v>#DIV/0!</v>
      </c>
      <c r="H13" s="60">
        <f t="shared" si="2"/>
        <v>0</v>
      </c>
      <c r="I13" s="60" t="str">
        <f t="shared" si="3"/>
        <v/>
      </c>
      <c r="J13" s="61"/>
      <c r="K13" s="79">
        <v>10</v>
      </c>
      <c r="L13" s="19"/>
      <c r="M13" s="13"/>
    </row>
    <row r="14" spans="1:13" s="6" customFormat="1" ht="12.2" customHeight="1">
      <c r="A14" s="83"/>
      <c r="B14" s="62"/>
      <c r="C14" s="58"/>
      <c r="D14" s="58"/>
      <c r="E14" s="58"/>
      <c r="F14" s="58">
        <f t="shared" si="0"/>
        <v>0</v>
      </c>
      <c r="G14" s="59" t="e">
        <f t="shared" si="1"/>
        <v>#DIV/0!</v>
      </c>
      <c r="H14" s="60">
        <f t="shared" si="2"/>
        <v>0</v>
      </c>
      <c r="I14" s="60" t="str">
        <f t="shared" si="3"/>
        <v/>
      </c>
      <c r="J14" s="61"/>
      <c r="K14" s="79">
        <v>11</v>
      </c>
      <c r="L14" s="19"/>
      <c r="M14" s="13"/>
    </row>
    <row r="15" spans="1:13" s="6" customFormat="1" ht="12.2" customHeight="1">
      <c r="A15" s="83"/>
      <c r="B15" s="57"/>
      <c r="C15" s="58"/>
      <c r="D15" s="58"/>
      <c r="E15" s="58"/>
      <c r="F15" s="58">
        <f t="shared" si="0"/>
        <v>0</v>
      </c>
      <c r="G15" s="59" t="e">
        <f t="shared" si="1"/>
        <v>#DIV/0!</v>
      </c>
      <c r="H15" s="60">
        <f t="shared" si="2"/>
        <v>0</v>
      </c>
      <c r="I15" s="60" t="str">
        <f t="shared" si="3"/>
        <v/>
      </c>
      <c r="J15" s="61"/>
      <c r="K15" s="79">
        <v>12</v>
      </c>
      <c r="L15" s="19"/>
      <c r="M15" s="13"/>
    </row>
    <row r="16" spans="1:13" s="6" customFormat="1" ht="12.2" customHeight="1">
      <c r="A16" s="92"/>
      <c r="B16" s="63"/>
      <c r="C16" s="64"/>
      <c r="D16" s="64"/>
      <c r="E16" s="64"/>
      <c r="F16" s="61">
        <f t="shared" si="0"/>
        <v>0</v>
      </c>
      <c r="G16" s="65" t="e">
        <f t="shared" si="1"/>
        <v>#DIV/0!</v>
      </c>
      <c r="H16" s="66">
        <f t="shared" si="2"/>
        <v>0</v>
      </c>
      <c r="I16" s="66" t="str">
        <f t="shared" si="3"/>
        <v/>
      </c>
      <c r="J16" s="61"/>
      <c r="K16" s="79">
        <v>13</v>
      </c>
      <c r="L16" s="19"/>
      <c r="M16" s="13"/>
    </row>
    <row r="17" spans="1:16" s="6" customFormat="1" ht="12.2" customHeight="1">
      <c r="A17" s="93"/>
      <c r="B17" s="57"/>
      <c r="C17" s="64"/>
      <c r="D17" s="64"/>
      <c r="E17" s="64"/>
      <c r="F17" s="61">
        <f t="shared" si="0"/>
        <v>0</v>
      </c>
      <c r="G17" s="65" t="e">
        <f t="shared" si="1"/>
        <v>#DIV/0!</v>
      </c>
      <c r="H17" s="66">
        <f t="shared" si="2"/>
        <v>0</v>
      </c>
      <c r="I17" s="66" t="str">
        <f t="shared" si="3"/>
        <v/>
      </c>
      <c r="J17" s="61"/>
      <c r="K17" s="79">
        <v>14</v>
      </c>
      <c r="L17" s="19"/>
      <c r="M17" s="14"/>
    </row>
    <row r="18" spans="1:16" s="6" customFormat="1" ht="12.2" customHeight="1">
      <c r="A18" s="93"/>
      <c r="B18" s="62"/>
      <c r="C18" s="64"/>
      <c r="D18" s="64"/>
      <c r="E18" s="67"/>
      <c r="F18" s="61">
        <f t="shared" si="0"/>
        <v>0</v>
      </c>
      <c r="G18" s="65" t="e">
        <f t="shared" si="1"/>
        <v>#DIV/0!</v>
      </c>
      <c r="H18" s="66">
        <f t="shared" si="2"/>
        <v>0</v>
      </c>
      <c r="I18" s="66" t="str">
        <f t="shared" si="3"/>
        <v/>
      </c>
      <c r="J18" s="61"/>
      <c r="K18" s="79">
        <v>15</v>
      </c>
      <c r="L18" s="19"/>
      <c r="M18" s="15"/>
    </row>
    <row r="19" spans="1:16" s="6" customFormat="1" ht="12.2" customHeight="1">
      <c r="A19" s="83"/>
      <c r="B19" s="57"/>
      <c r="C19" s="58"/>
      <c r="D19" s="58"/>
      <c r="E19" s="58"/>
      <c r="F19" s="58">
        <f t="shared" si="0"/>
        <v>0</v>
      </c>
      <c r="G19" s="59" t="e">
        <f t="shared" si="1"/>
        <v>#DIV/0!</v>
      </c>
      <c r="H19" s="60">
        <f t="shared" si="2"/>
        <v>0</v>
      </c>
      <c r="I19" s="60" t="str">
        <f t="shared" si="3"/>
        <v/>
      </c>
      <c r="J19" s="61"/>
      <c r="K19" s="79">
        <v>16</v>
      </c>
      <c r="L19" s="19"/>
      <c r="M19" s="15"/>
    </row>
    <row r="20" spans="1:16" s="6" customFormat="1" ht="12.2" customHeight="1">
      <c r="A20" s="91"/>
      <c r="B20" s="57"/>
      <c r="C20" s="58"/>
      <c r="D20" s="58"/>
      <c r="E20" s="58"/>
      <c r="F20" s="58">
        <f t="shared" si="0"/>
        <v>0</v>
      </c>
      <c r="G20" s="59" t="e">
        <f t="shared" si="1"/>
        <v>#DIV/0!</v>
      </c>
      <c r="H20" s="60">
        <f t="shared" si="2"/>
        <v>0</v>
      </c>
      <c r="I20" s="60" t="str">
        <f t="shared" si="3"/>
        <v/>
      </c>
      <c r="J20" s="61"/>
      <c r="K20" s="79">
        <v>17</v>
      </c>
      <c r="L20" s="19"/>
      <c r="M20" s="15"/>
      <c r="N20" s="5"/>
      <c r="O20" s="5"/>
      <c r="P20" s="5"/>
    </row>
    <row r="21" spans="1:16" s="6" customFormat="1" ht="12.2" customHeight="1">
      <c r="A21" s="93"/>
      <c r="B21" s="63"/>
      <c r="C21" s="64"/>
      <c r="D21" s="64"/>
      <c r="E21" s="67"/>
      <c r="F21" s="61">
        <f t="shared" si="0"/>
        <v>0</v>
      </c>
      <c r="G21" s="65" t="e">
        <f t="shared" si="1"/>
        <v>#DIV/0!</v>
      </c>
      <c r="H21" s="66">
        <f t="shared" si="2"/>
        <v>0</v>
      </c>
      <c r="I21" s="66" t="str">
        <f t="shared" si="3"/>
        <v/>
      </c>
      <c r="J21" s="61"/>
      <c r="K21" s="79">
        <v>18</v>
      </c>
      <c r="L21" s="19"/>
      <c r="M21" s="15"/>
      <c r="N21" s="5"/>
      <c r="O21" s="5"/>
      <c r="P21" s="5"/>
    </row>
    <row r="22" spans="1:16" s="6" customFormat="1" ht="11.65" customHeight="1">
      <c r="A22" s="91"/>
      <c r="B22" s="57"/>
      <c r="C22" s="58"/>
      <c r="D22" s="58"/>
      <c r="E22" s="58"/>
      <c r="F22" s="58">
        <f t="shared" si="0"/>
        <v>0</v>
      </c>
      <c r="G22" s="59" t="e">
        <f t="shared" si="1"/>
        <v>#DIV/0!</v>
      </c>
      <c r="H22" s="60">
        <f t="shared" si="2"/>
        <v>0</v>
      </c>
      <c r="I22" s="60" t="str">
        <f t="shared" si="3"/>
        <v/>
      </c>
      <c r="J22" s="61"/>
      <c r="K22" s="79">
        <v>19</v>
      </c>
      <c r="L22" s="19"/>
      <c r="M22" s="15"/>
      <c r="N22" s="5"/>
      <c r="O22" s="5"/>
      <c r="P22" s="5"/>
    </row>
    <row r="23" spans="1:16" s="6" customFormat="1" ht="12.2" customHeight="1">
      <c r="A23" s="93"/>
      <c r="B23" s="63"/>
      <c r="C23" s="64"/>
      <c r="D23" s="64"/>
      <c r="E23" s="64"/>
      <c r="F23" s="61">
        <f t="shared" si="0"/>
        <v>0</v>
      </c>
      <c r="G23" s="65" t="e">
        <f t="shared" si="1"/>
        <v>#DIV/0!</v>
      </c>
      <c r="H23" s="66">
        <f t="shared" si="2"/>
        <v>0</v>
      </c>
      <c r="I23" s="66" t="str">
        <f t="shared" si="3"/>
        <v/>
      </c>
      <c r="J23" s="61"/>
      <c r="K23" s="79">
        <v>20</v>
      </c>
      <c r="L23" s="19"/>
      <c r="M23" s="15"/>
      <c r="N23" s="5"/>
      <c r="O23" s="5"/>
      <c r="P23" s="5"/>
    </row>
    <row r="24" spans="1:16" s="6" customFormat="1" ht="12.2" customHeight="1">
      <c r="A24" s="93"/>
      <c r="B24" s="62"/>
      <c r="C24" s="64"/>
      <c r="D24" s="64"/>
      <c r="E24" s="64"/>
      <c r="F24" s="61">
        <f t="shared" si="0"/>
        <v>0</v>
      </c>
      <c r="G24" s="65" t="e">
        <f t="shared" si="1"/>
        <v>#DIV/0!</v>
      </c>
      <c r="H24" s="66">
        <f t="shared" si="2"/>
        <v>0</v>
      </c>
      <c r="I24" s="66" t="str">
        <f t="shared" si="3"/>
        <v/>
      </c>
      <c r="J24" s="61"/>
      <c r="K24" s="79">
        <v>21</v>
      </c>
      <c r="L24" s="19"/>
      <c r="M24" s="15"/>
      <c r="N24" s="5"/>
      <c r="O24" s="5"/>
      <c r="P24" s="5"/>
    </row>
    <row r="25" spans="1:16" s="6" customFormat="1" ht="12.2" customHeight="1">
      <c r="A25" s="93"/>
      <c r="B25" s="53"/>
      <c r="C25" s="64"/>
      <c r="D25" s="64"/>
      <c r="E25" s="64"/>
      <c r="F25" s="61">
        <f t="shared" si="0"/>
        <v>0</v>
      </c>
      <c r="G25" s="65" t="e">
        <f t="shared" si="1"/>
        <v>#DIV/0!</v>
      </c>
      <c r="H25" s="66">
        <f t="shared" si="2"/>
        <v>0</v>
      </c>
      <c r="I25" s="66" t="str">
        <f t="shared" si="3"/>
        <v/>
      </c>
      <c r="J25" s="61"/>
      <c r="K25" s="79">
        <v>22</v>
      </c>
      <c r="L25" s="5"/>
      <c r="M25" s="5"/>
      <c r="N25" s="5"/>
      <c r="O25" s="5"/>
      <c r="P25" s="5"/>
    </row>
    <row r="26" spans="1:16" s="6" customFormat="1" ht="12.2" customHeight="1">
      <c r="A26" s="94"/>
      <c r="B26" s="69"/>
      <c r="C26" s="68"/>
      <c r="D26" s="68"/>
      <c r="E26" s="68"/>
      <c r="F26" s="68">
        <f t="shared" si="0"/>
        <v>0</v>
      </c>
      <c r="G26" s="70" t="e">
        <f t="shared" si="1"/>
        <v>#DIV/0!</v>
      </c>
      <c r="H26" s="71">
        <f t="shared" si="2"/>
        <v>0</v>
      </c>
      <c r="I26" s="71" t="str">
        <f t="shared" si="3"/>
        <v/>
      </c>
      <c r="J26" s="61"/>
      <c r="K26" s="79">
        <v>23</v>
      </c>
      <c r="L26" s="5"/>
      <c r="M26" s="5"/>
      <c r="N26" s="5"/>
      <c r="O26" s="5"/>
      <c r="P26" s="5"/>
    </row>
    <row r="27" spans="1:16" s="6" customFormat="1" ht="12" customHeight="1">
      <c r="A27" s="93"/>
      <c r="B27" s="63"/>
      <c r="C27" s="64"/>
      <c r="D27" s="64"/>
      <c r="E27" s="64"/>
      <c r="F27" s="61">
        <f t="shared" si="0"/>
        <v>0</v>
      </c>
      <c r="G27" s="65" t="e">
        <f t="shared" si="1"/>
        <v>#DIV/0!</v>
      </c>
      <c r="H27" s="66">
        <f t="shared" si="2"/>
        <v>0</v>
      </c>
      <c r="I27" s="66" t="str">
        <f t="shared" si="3"/>
        <v/>
      </c>
      <c r="J27" s="61"/>
      <c r="K27" s="79">
        <v>24</v>
      </c>
      <c r="L27" s="5"/>
      <c r="M27" s="5"/>
      <c r="N27" s="5"/>
      <c r="O27" s="5"/>
      <c r="P27" s="5"/>
    </row>
    <row r="28" spans="1:16" s="6" customFormat="1" ht="12" customHeight="1">
      <c r="A28" s="83"/>
      <c r="B28" s="56"/>
      <c r="C28" s="58"/>
      <c r="D28" s="58"/>
      <c r="E28" s="58"/>
      <c r="F28" s="58">
        <f t="shared" si="0"/>
        <v>0</v>
      </c>
      <c r="G28" s="59" t="e">
        <f t="shared" si="1"/>
        <v>#DIV/0!</v>
      </c>
      <c r="H28" s="60">
        <f t="shared" si="2"/>
        <v>0</v>
      </c>
      <c r="I28" s="60" t="str">
        <f t="shared" si="3"/>
        <v/>
      </c>
      <c r="J28" s="61"/>
      <c r="K28" s="79">
        <v>25</v>
      </c>
      <c r="L28" s="5"/>
      <c r="M28" s="5"/>
      <c r="N28" s="5"/>
      <c r="O28" s="5"/>
      <c r="P28" s="5"/>
    </row>
    <row r="29" spans="1:16" s="6" customFormat="1" ht="12.75" customHeight="1">
      <c r="A29" s="93"/>
      <c r="B29" s="63"/>
      <c r="C29" s="64"/>
      <c r="D29" s="64"/>
      <c r="E29" s="64"/>
      <c r="F29" s="61">
        <v>0</v>
      </c>
      <c r="G29" s="65" t="e">
        <f t="shared" si="1"/>
        <v>#DIV/0!</v>
      </c>
      <c r="H29" s="66">
        <f t="shared" si="2"/>
        <v>0</v>
      </c>
      <c r="I29" s="66" t="str">
        <f t="shared" si="3"/>
        <v/>
      </c>
      <c r="J29" s="61"/>
      <c r="K29" s="79">
        <v>26</v>
      </c>
      <c r="L29" s="5"/>
      <c r="M29" s="5"/>
      <c r="N29" s="5"/>
      <c r="O29" s="5"/>
      <c r="P29" s="5"/>
    </row>
    <row r="30" spans="1:16" s="6" customFormat="1" ht="12.2" customHeight="1">
      <c r="A30" s="93"/>
      <c r="B30" s="63"/>
      <c r="C30" s="64"/>
      <c r="D30" s="64"/>
      <c r="E30" s="64"/>
      <c r="F30" s="61">
        <f>SUM(C30:E30)</f>
        <v>0</v>
      </c>
      <c r="G30" s="65" t="e">
        <f t="shared" si="1"/>
        <v>#DIV/0!</v>
      </c>
      <c r="H30" s="66">
        <f t="shared" si="2"/>
        <v>0</v>
      </c>
      <c r="I30" s="66" t="str">
        <f t="shared" si="3"/>
        <v/>
      </c>
      <c r="J30" s="61"/>
      <c r="K30" s="79">
        <v>27</v>
      </c>
      <c r="L30" s="5"/>
      <c r="M30" s="5"/>
      <c r="N30" s="5"/>
      <c r="O30" s="5"/>
      <c r="P30" s="5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3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37"/>
  <sheetViews>
    <sheetView showGridLines="0" zoomScaleNormal="145" workbookViewId="0">
      <selection activeCell="F26" sqref="F26"/>
    </sheetView>
  </sheetViews>
  <sheetFormatPr defaultRowHeight="12.75"/>
  <cols>
    <col min="1" max="1" width="5.28515625" customWidth="1"/>
    <col min="2" max="2" width="23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 ht="15" thickBot="1">
      <c r="A2" s="12"/>
      <c r="B2" s="12"/>
      <c r="C2" s="12"/>
      <c r="D2" s="12"/>
      <c r="E2" s="10"/>
      <c r="F2" s="10"/>
      <c r="G2" s="12"/>
      <c r="H2" s="12"/>
      <c r="I2" s="12"/>
      <c r="J2" s="12"/>
      <c r="K2" s="27"/>
    </row>
    <row r="3" spans="1:24" ht="13.5" customHeight="1" thickBot="1">
      <c r="A3" s="29"/>
      <c r="B3" s="30" t="s">
        <v>26</v>
      </c>
      <c r="C3" s="31">
        <v>1</v>
      </c>
      <c r="D3" s="32">
        <v>2</v>
      </c>
      <c r="E3" s="31">
        <v>3</v>
      </c>
      <c r="F3" s="32">
        <v>4</v>
      </c>
      <c r="G3" s="33" t="s">
        <v>1</v>
      </c>
      <c r="H3" s="30" t="s">
        <v>2</v>
      </c>
      <c r="I3" s="30" t="s">
        <v>3</v>
      </c>
      <c r="J3" s="30" t="s">
        <v>4</v>
      </c>
      <c r="K3" s="33" t="s">
        <v>5</v>
      </c>
    </row>
    <row r="4" spans="1:24" ht="12" customHeight="1" thickBot="1">
      <c r="A4" s="36">
        <v>6</v>
      </c>
      <c r="B4" s="37" t="s">
        <v>20</v>
      </c>
      <c r="C4" s="44">
        <v>211</v>
      </c>
      <c r="D4" s="44">
        <v>222</v>
      </c>
      <c r="E4" s="44">
        <v>160</v>
      </c>
      <c r="F4" s="44">
        <v>201</v>
      </c>
      <c r="G4" s="41">
        <f>SUM(C4:F4)</f>
        <v>794</v>
      </c>
      <c r="H4" s="42">
        <f>AVERAGE(C4:F4)</f>
        <v>198.5</v>
      </c>
      <c r="I4" s="43">
        <f>MAX(B4:D4)</f>
        <v>222</v>
      </c>
      <c r="J4" s="43">
        <f>IF(C4&lt;&gt;"",MAX(B4:D4)-MIN(B4:D4),"")</f>
        <v>11</v>
      </c>
      <c r="K4" s="34">
        <v>1</v>
      </c>
    </row>
    <row r="5" spans="1:24" ht="12" customHeight="1" thickBot="1">
      <c r="A5" s="48">
        <v>8</v>
      </c>
      <c r="B5" s="49" t="s">
        <v>14</v>
      </c>
      <c r="C5" s="45">
        <v>177</v>
      </c>
      <c r="D5" s="46">
        <v>213</v>
      </c>
      <c r="E5" s="45">
        <v>194</v>
      </c>
      <c r="F5" s="46">
        <v>181</v>
      </c>
      <c r="G5" s="41">
        <f>SUM(C5:F5)</f>
        <v>765</v>
      </c>
      <c r="H5" s="42">
        <f>AVERAGE(C5:F5)</f>
        <v>191.25</v>
      </c>
      <c r="I5" s="43">
        <f>MAX(B5:D5)</f>
        <v>213</v>
      </c>
      <c r="J5" s="43">
        <f>IF(C5&lt;&gt;"",MAX(B5:D5)-MIN(B5:D5),"")</f>
        <v>36</v>
      </c>
      <c r="K5" s="34">
        <v>2</v>
      </c>
      <c r="Q5" s="1"/>
      <c r="R5" s="1"/>
    </row>
    <row r="6" spans="1:24" s="2" customFormat="1" ht="12" customHeight="1" thickBot="1">
      <c r="A6" s="36">
        <v>2</v>
      </c>
      <c r="B6" s="37" t="s">
        <v>21</v>
      </c>
      <c r="C6" s="39">
        <v>197</v>
      </c>
      <c r="D6" s="40">
        <v>168</v>
      </c>
      <c r="E6" s="45">
        <v>150</v>
      </c>
      <c r="F6" s="46">
        <v>209</v>
      </c>
      <c r="G6" s="41">
        <f>SUM(C6:F6)</f>
        <v>724</v>
      </c>
      <c r="H6" s="42">
        <f>AVERAGE(C6:F6)</f>
        <v>181</v>
      </c>
      <c r="I6" s="43">
        <f>MAX(B6:D6)</f>
        <v>197</v>
      </c>
      <c r="J6" s="43">
        <f>IF(C6&lt;&gt;"",MAX(B6:D6)-MIN(B6:D6),"")</f>
        <v>29</v>
      </c>
      <c r="K6" s="34">
        <v>3</v>
      </c>
    </row>
    <row r="7" spans="1:24" s="9" customFormat="1" ht="14.25" customHeight="1" thickBot="1">
      <c r="A7" s="17">
        <v>7</v>
      </c>
      <c r="B7" s="16" t="s">
        <v>22</v>
      </c>
      <c r="C7" s="20">
        <v>143</v>
      </c>
      <c r="D7" s="25">
        <v>195</v>
      </c>
      <c r="E7" s="26">
        <v>167</v>
      </c>
      <c r="F7" s="26">
        <v>125</v>
      </c>
      <c r="G7" s="22">
        <f>SUM(C7:F7)</f>
        <v>630</v>
      </c>
      <c r="H7" s="23">
        <f>AVERAGE(C7:F7)</f>
        <v>157.5</v>
      </c>
      <c r="I7" s="24">
        <f>MAX(B7:D7)</f>
        <v>195</v>
      </c>
      <c r="J7" s="24">
        <f>IF(C7&lt;&gt;"",MAX(B7:D7)-MIN(B7:D7),"")</f>
        <v>52</v>
      </c>
      <c r="K7" s="34">
        <v>4</v>
      </c>
      <c r="L7" s="8"/>
    </row>
    <row r="8" spans="1:24" s="6" customFormat="1" ht="9.75" customHeight="1">
      <c r="A8" s="12"/>
      <c r="B8" s="12"/>
      <c r="C8" s="12"/>
      <c r="D8" s="12"/>
      <c r="E8" s="12"/>
      <c r="F8" s="12"/>
      <c r="G8" s="12"/>
      <c r="H8" s="12"/>
      <c r="I8" s="12"/>
      <c r="J8" s="28"/>
      <c r="K8" s="12"/>
      <c r="L8" s="5"/>
    </row>
    <row r="9" spans="1:24" s="6" customFormat="1" ht="12.2" customHeight="1" thickBot="1">
      <c r="A9" s="10"/>
      <c r="B9" s="10"/>
      <c r="C9" s="10"/>
      <c r="D9" s="10"/>
      <c r="E9" s="10"/>
      <c r="F9" s="10"/>
      <c r="G9" s="10"/>
      <c r="H9" s="10"/>
      <c r="I9" s="10"/>
      <c r="J9" s="12"/>
      <c r="K9" s="12"/>
      <c r="L9" s="5"/>
    </row>
    <row r="10" spans="1:24" s="6" customFormat="1" ht="12.2" customHeight="1" thickBot="1">
      <c r="A10" s="29" t="s">
        <v>6</v>
      </c>
      <c r="B10" s="30" t="s">
        <v>9</v>
      </c>
      <c r="C10" s="31">
        <v>1</v>
      </c>
      <c r="D10" s="32">
        <v>2</v>
      </c>
      <c r="E10" s="33" t="s">
        <v>1</v>
      </c>
      <c r="F10" s="30" t="s">
        <v>2</v>
      </c>
      <c r="G10" s="30" t="s">
        <v>3</v>
      </c>
      <c r="H10" s="30" t="s">
        <v>4</v>
      </c>
      <c r="I10" s="33" t="s">
        <v>5</v>
      </c>
      <c r="J10" s="12"/>
      <c r="K10" s="12"/>
      <c r="L10" s="5"/>
      <c r="M10"/>
      <c r="N10"/>
    </row>
    <row r="11" spans="1:24" s="6" customFormat="1" ht="12.2" customHeight="1" thickBot="1">
      <c r="A11" s="36">
        <v>6</v>
      </c>
      <c r="B11" s="37" t="s">
        <v>20</v>
      </c>
      <c r="C11" s="44">
        <v>211</v>
      </c>
      <c r="D11" s="44">
        <v>222</v>
      </c>
      <c r="E11" s="41">
        <f t="shared" ref="E11:E16" si="0">SUM(C11:D11)</f>
        <v>433</v>
      </c>
      <c r="F11" s="42">
        <f t="shared" ref="F11:F16" si="1">AVERAGE(C11:D11)</f>
        <v>216.5</v>
      </c>
      <c r="G11" s="43">
        <f t="shared" ref="G11:G16" si="2">MAX(B11:D11)</f>
        <v>222</v>
      </c>
      <c r="H11" s="43">
        <f t="shared" ref="H11:H16" si="3">IF(C11&lt;&gt;"",MAX(B11:D11)-MIN(B11:D11),"")</f>
        <v>11</v>
      </c>
      <c r="I11" s="35">
        <v>1</v>
      </c>
      <c r="J11" s="12"/>
      <c r="K11" s="12"/>
      <c r="L11" s="5"/>
      <c r="M11"/>
      <c r="N11"/>
    </row>
    <row r="12" spans="1:24" ht="12.75" customHeight="1" thickBot="1">
      <c r="A12" s="48">
        <v>8</v>
      </c>
      <c r="B12" s="49" t="s">
        <v>14</v>
      </c>
      <c r="C12" s="45">
        <v>177</v>
      </c>
      <c r="D12" s="46">
        <v>213</v>
      </c>
      <c r="E12" s="41">
        <f t="shared" si="0"/>
        <v>390</v>
      </c>
      <c r="F12" s="42">
        <f t="shared" si="1"/>
        <v>195</v>
      </c>
      <c r="G12" s="43">
        <f t="shared" si="2"/>
        <v>213</v>
      </c>
      <c r="H12" s="43">
        <f t="shared" si="3"/>
        <v>36</v>
      </c>
      <c r="I12" s="35">
        <v>2</v>
      </c>
      <c r="J12" s="12"/>
      <c r="K12" s="12"/>
    </row>
    <row r="13" spans="1:24" ht="12.2" customHeight="1" thickBot="1">
      <c r="A13" s="36">
        <v>2</v>
      </c>
      <c r="B13" s="37" t="s">
        <v>21</v>
      </c>
      <c r="C13" s="39">
        <v>197</v>
      </c>
      <c r="D13" s="40">
        <v>168</v>
      </c>
      <c r="E13" s="41">
        <f t="shared" si="0"/>
        <v>365</v>
      </c>
      <c r="F13" s="42">
        <f t="shared" si="1"/>
        <v>182.5</v>
      </c>
      <c r="G13" s="43">
        <f t="shared" si="2"/>
        <v>197</v>
      </c>
      <c r="H13" s="43">
        <f t="shared" si="3"/>
        <v>29</v>
      </c>
      <c r="I13" s="35">
        <v>3</v>
      </c>
      <c r="J13" s="12"/>
      <c r="K13" s="12"/>
    </row>
    <row r="14" spans="1:24" ht="12" customHeight="1" thickBot="1">
      <c r="A14" s="38">
        <v>7</v>
      </c>
      <c r="B14" s="37" t="s">
        <v>22</v>
      </c>
      <c r="C14" s="39">
        <v>143</v>
      </c>
      <c r="D14" s="40">
        <v>195</v>
      </c>
      <c r="E14" s="41">
        <f t="shared" si="0"/>
        <v>338</v>
      </c>
      <c r="F14" s="42">
        <f t="shared" si="1"/>
        <v>169</v>
      </c>
      <c r="G14" s="43">
        <f t="shared" si="2"/>
        <v>195</v>
      </c>
      <c r="H14" s="43">
        <f t="shared" si="3"/>
        <v>52</v>
      </c>
      <c r="I14" s="35">
        <v>4</v>
      </c>
      <c r="J14" s="12"/>
      <c r="K14" s="12"/>
    </row>
    <row r="15" spans="1:24" ht="12.75" customHeight="1" thickBot="1">
      <c r="A15" s="18" t="s">
        <v>24</v>
      </c>
      <c r="B15" s="16" t="s">
        <v>12</v>
      </c>
      <c r="C15" s="20">
        <v>161</v>
      </c>
      <c r="D15" s="25">
        <v>160</v>
      </c>
      <c r="E15" s="22">
        <f t="shared" si="0"/>
        <v>321</v>
      </c>
      <c r="F15" s="23">
        <f t="shared" si="1"/>
        <v>160.5</v>
      </c>
      <c r="G15" s="24">
        <f t="shared" si="2"/>
        <v>161</v>
      </c>
      <c r="H15" s="24">
        <f t="shared" si="3"/>
        <v>1</v>
      </c>
      <c r="I15" s="34">
        <v>5</v>
      </c>
      <c r="J15" s="12"/>
      <c r="K15" s="12"/>
    </row>
    <row r="16" spans="1:24" ht="12.2" customHeight="1" thickBot="1">
      <c r="A16" s="17" t="s">
        <v>23</v>
      </c>
      <c r="B16" s="16" t="s">
        <v>25</v>
      </c>
      <c r="C16" s="20">
        <v>136</v>
      </c>
      <c r="D16" s="21">
        <v>150</v>
      </c>
      <c r="E16" s="22">
        <f t="shared" si="0"/>
        <v>286</v>
      </c>
      <c r="F16" s="23">
        <f t="shared" si="1"/>
        <v>143</v>
      </c>
      <c r="G16" s="24">
        <f t="shared" si="2"/>
        <v>150</v>
      </c>
      <c r="H16" s="24">
        <f t="shared" si="3"/>
        <v>14</v>
      </c>
      <c r="I16" s="34">
        <v>6</v>
      </c>
      <c r="J16" s="12"/>
      <c r="K16" s="12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0:24" ht="12.2" customHeight="1">
      <c r="J17" s="12"/>
      <c r="K17" s="12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0:24" ht="12.2" customHeight="1">
      <c r="J18" s="12"/>
      <c r="K18" s="12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0:24" ht="12.2" customHeight="1">
      <c r="K19" s="12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0:24" ht="12.2" customHeight="1">
      <c r="K20" s="12"/>
      <c r="Q20" s="6"/>
      <c r="R20" s="6"/>
      <c r="S20" s="6"/>
      <c r="T20" s="6"/>
      <c r="U20" s="6"/>
      <c r="V20" s="6"/>
      <c r="W20" s="6"/>
      <c r="X20" s="6"/>
    </row>
    <row r="21" spans="10:24" ht="12" customHeight="1">
      <c r="K21" s="12"/>
      <c r="Q21" s="6"/>
      <c r="R21" s="6"/>
      <c r="S21" s="6"/>
    </row>
    <row r="22" spans="10:24" ht="13.5" customHeight="1">
      <c r="K22" s="12"/>
    </row>
    <row r="23" spans="10:24" ht="12.2" customHeight="1">
      <c r="K23" s="12"/>
    </row>
    <row r="24" spans="10:24" ht="12.2" customHeight="1">
      <c r="K24" s="12"/>
    </row>
    <row r="25" spans="10:24" ht="12.2" customHeight="1">
      <c r="K25" s="12"/>
    </row>
    <row r="26" spans="10:24" ht="12.2" customHeight="1"/>
    <row r="27" spans="10:24" ht="12.2" customHeight="1">
      <c r="N27" s="11"/>
    </row>
    <row r="28" spans="10:24" ht="12.2" customHeight="1">
      <c r="K28" s="12"/>
      <c r="L28" s="12"/>
      <c r="M28" s="12"/>
    </row>
    <row r="29" spans="10:24" ht="12.2" customHeight="1">
      <c r="K29" s="12"/>
      <c r="L29" s="12"/>
      <c r="M29" s="12"/>
    </row>
    <row r="30" spans="10:24" ht="12.2" customHeight="1">
      <c r="K30" s="12"/>
      <c r="L30" s="12"/>
      <c r="M30" s="12"/>
    </row>
    <row r="31" spans="10:24" ht="12.2" customHeight="1">
      <c r="K31" s="12"/>
      <c r="L31" s="12"/>
      <c r="M31" s="12"/>
    </row>
    <row r="32" spans="10:24">
      <c r="K32" s="12"/>
      <c r="L32" s="12"/>
      <c r="M32" s="12"/>
    </row>
    <row r="36" ht="16.5" customHeight="1"/>
    <row r="37" ht="16.5" customHeight="1"/>
  </sheetData>
  <sheetProtection selectLockedCells="1" selectUnlockedCells="1"/>
  <phoneticPr fontId="13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Zverdvd.org</cp:lastModifiedBy>
  <dcterms:created xsi:type="dcterms:W3CDTF">2014-11-17T17:04:42Z</dcterms:created>
  <dcterms:modified xsi:type="dcterms:W3CDTF">2017-11-20T21:24:58Z</dcterms:modified>
</cp:coreProperties>
</file>