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60" windowWidth="16380" windowHeight="8130" tabRatio="718" activeTab="1"/>
  </bookViews>
  <sheets>
    <sheet name="квалификация" sheetId="2" r:id="rId1"/>
    <sheet name="раунды" sheetId="3" r:id="rId2"/>
  </sheets>
  <definedNames>
    <definedName name="_xlnm._FilterDatabase" localSheetId="0" hidden="1">квалификация!$A$3:$J$14</definedName>
    <definedName name="_xlnm._FilterDatabase" localSheetId="1" hidden="1">раунды!$A$3:$I$7</definedName>
  </definedNames>
  <calcPr calcId="144525"/>
</workbook>
</file>

<file path=xl/calcChain.xml><?xml version="1.0" encoding="utf-8"?>
<calcChain xmlns="http://schemas.openxmlformats.org/spreadsheetml/2006/main">
  <c r="E15" i="3" l="1"/>
  <c r="E18" i="3"/>
  <c r="E14" i="3"/>
  <c r="E17" i="3"/>
  <c r="E16" i="3"/>
  <c r="E19" i="3"/>
  <c r="F7" i="2"/>
  <c r="F8" i="2"/>
  <c r="F5" i="2"/>
  <c r="F12" i="2"/>
  <c r="F13" i="2"/>
  <c r="F6" i="2"/>
  <c r="F11" i="2"/>
  <c r="F4" i="2"/>
  <c r="F5" i="3" l="1"/>
  <c r="G5" i="3"/>
  <c r="H5" i="3"/>
  <c r="I5" i="3"/>
  <c r="F6" i="3"/>
  <c r="G6" i="3"/>
  <c r="H6" i="3"/>
  <c r="I6" i="3"/>
  <c r="F4" i="3"/>
  <c r="G4" i="3"/>
  <c r="H4" i="3"/>
  <c r="I4" i="3"/>
  <c r="F7" i="3"/>
  <c r="G7" i="3"/>
  <c r="H7" i="3"/>
  <c r="I7" i="3"/>
  <c r="F21" i="3" l="1"/>
  <c r="F20" i="3"/>
  <c r="F16" i="3"/>
  <c r="F15" i="3"/>
  <c r="F19" i="3"/>
  <c r="F18" i="3"/>
  <c r="F14" i="3"/>
  <c r="F17" i="3"/>
  <c r="G27" i="2" l="1"/>
  <c r="H21" i="3"/>
  <c r="G21" i="3"/>
  <c r="H20" i="3"/>
  <c r="G20" i="3"/>
  <c r="I25" i="2" l="1"/>
  <c r="H25" i="2"/>
  <c r="G25" i="2"/>
  <c r="F25" i="2"/>
  <c r="I24" i="2"/>
  <c r="H24" i="2"/>
  <c r="G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0" i="2"/>
  <c r="H10" i="2"/>
  <c r="G10" i="2"/>
  <c r="F10" i="2"/>
  <c r="I9" i="2"/>
  <c r="H9" i="2"/>
  <c r="G9" i="2"/>
  <c r="F9" i="2"/>
  <c r="I29" i="2"/>
  <c r="H29" i="2"/>
  <c r="G29" i="2"/>
  <c r="I8" i="2"/>
  <c r="H8" i="2"/>
  <c r="G8" i="2"/>
  <c r="I13" i="2"/>
  <c r="H13" i="2"/>
  <c r="G13" i="2"/>
  <c r="I5" i="2"/>
  <c r="H5" i="2"/>
  <c r="G5" i="2"/>
  <c r="I6" i="2"/>
  <c r="H6" i="2"/>
  <c r="G6" i="2"/>
  <c r="I30" i="2"/>
  <c r="H30" i="2"/>
  <c r="G30" i="2"/>
  <c r="I7" i="2"/>
  <c r="H7" i="2"/>
  <c r="G7" i="2"/>
  <c r="I26" i="2"/>
  <c r="H26" i="2"/>
  <c r="G26" i="2"/>
  <c r="G14" i="3" l="1"/>
  <c r="H14" i="3"/>
  <c r="G17" i="3"/>
  <c r="H17" i="3"/>
  <c r="G19" i="3"/>
  <c r="H19" i="3"/>
  <c r="G18" i="3"/>
  <c r="H18" i="3"/>
  <c r="G16" i="3" l="1"/>
  <c r="H16" i="3"/>
  <c r="H15" i="3"/>
  <c r="G15" i="3"/>
  <c r="G11" i="2" l="1"/>
  <c r="H11" i="2"/>
  <c r="I11" i="2"/>
  <c r="G4" i="2"/>
  <c r="H4" i="2"/>
  <c r="I4" i="2"/>
  <c r="H27" i="2"/>
  <c r="I27" i="2"/>
  <c r="G28" i="2"/>
  <c r="H28" i="2"/>
  <c r="I28" i="2"/>
  <c r="G12" i="2"/>
  <c r="H12" i="2"/>
  <c r="I12" i="2"/>
</calcChain>
</file>

<file path=xl/sharedStrings.xml><?xml version="1.0" encoding="utf-8"?>
<sst xmlns="http://schemas.openxmlformats.org/spreadsheetml/2006/main" count="53" uniqueCount="28">
  <si>
    <t>Ф.И.О.</t>
  </si>
  <si>
    <t>итого</t>
  </si>
  <si>
    <t>сред.</t>
  </si>
  <si>
    <t>макс.</t>
  </si>
  <si>
    <t>разн.</t>
  </si>
  <si>
    <t>место</t>
  </si>
  <si>
    <t>№</t>
  </si>
  <si>
    <t>турба</t>
  </si>
  <si>
    <t>турбо гейм</t>
  </si>
  <si>
    <t>Ф.И.О</t>
  </si>
  <si>
    <r>
      <t xml:space="preserve">           </t>
    </r>
    <r>
      <rPr>
        <sz val="12"/>
        <color rgb="FF6600CC"/>
        <rFont val="Arial"/>
        <family val="2"/>
        <charset val="204"/>
      </rPr>
      <t xml:space="preserve">Финал </t>
    </r>
  </si>
  <si>
    <r>
      <t xml:space="preserve">    </t>
    </r>
    <r>
      <rPr>
        <sz val="10"/>
        <color rgb="FF6600CC"/>
        <rFont val="Arial"/>
        <family val="2"/>
        <charset val="204"/>
      </rPr>
      <t xml:space="preserve">  </t>
    </r>
    <r>
      <rPr>
        <sz val="11"/>
        <color rgb="FF6600CC"/>
        <rFont val="Arial"/>
        <family val="2"/>
        <charset val="204"/>
      </rPr>
      <t xml:space="preserve"> 1/2 финала</t>
    </r>
  </si>
  <si>
    <t>Таганов Алексей</t>
  </si>
  <si>
    <t xml:space="preserve">Карташов Александр </t>
  </si>
  <si>
    <t xml:space="preserve">Корчагин Александр </t>
  </si>
  <si>
    <t xml:space="preserve">Кияшкин Александр </t>
  </si>
  <si>
    <t xml:space="preserve">Смирнов Павел </t>
  </si>
  <si>
    <t>Кисель Вячеслав</t>
  </si>
  <si>
    <t>Снигерев Дмитрий</t>
  </si>
  <si>
    <t>да</t>
  </si>
  <si>
    <t>Т</t>
  </si>
  <si>
    <t>Д</t>
  </si>
  <si>
    <t xml:space="preserve">турнир по боулингу 4 этап в РЦ 5 Элемент </t>
  </si>
  <si>
    <t>Вразовский Иван</t>
  </si>
  <si>
    <t xml:space="preserve">Пантяшин Кирилл </t>
  </si>
  <si>
    <t>Любимов Олег</t>
  </si>
  <si>
    <t>Кияшкин Александр</t>
  </si>
  <si>
    <t>Корчагин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</si>
</sst>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sz val="10.5"/>
      <color indexed="9"/>
      <name val="Arial"/>
      <family val="2"/>
      <charset val="204"/>
    </font>
    <font>
      <sz val="10.5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8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sz val="18"/>
      <color rgb="FF6600CC"/>
      <name val="Times New Roman"/>
      <family val="1"/>
      <charset val="204"/>
    </font>
    <font>
      <sz val="10"/>
      <color rgb="FF6600CC"/>
      <name val="Arial"/>
      <family val="2"/>
      <charset val="204"/>
    </font>
    <font>
      <sz val="12"/>
      <color rgb="FF6600CC"/>
      <name val="Arial"/>
      <family val="2"/>
      <charset val="204"/>
    </font>
    <font>
      <sz val="11"/>
      <color rgb="FF6600CC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34"/>
      </patternFill>
    </fill>
    <fill>
      <patternFill patternType="solid">
        <fgColor rgb="FF00B0F0"/>
        <bgColor indexed="35"/>
      </patternFill>
    </fill>
    <fill>
      <patternFill patternType="solid">
        <fgColor rgb="FF00B0F0"/>
        <bgColor indexed="41"/>
      </patternFill>
    </fill>
    <fill>
      <patternFill patternType="solid">
        <fgColor rgb="FF00B0F0"/>
        <bgColor indexed="34"/>
      </patternFill>
    </fill>
    <fill>
      <patternFill patternType="solid">
        <fgColor rgb="FFFFFF00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34"/>
      </patternFill>
    </fill>
  </fills>
  <borders count="19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theme="1"/>
      </bottom>
      <diagonal/>
    </border>
    <border>
      <left style="medium">
        <color indexed="8"/>
      </left>
      <right/>
      <top style="medium">
        <color indexed="8"/>
      </top>
      <bottom style="thick">
        <color theme="1"/>
      </bottom>
      <diagonal/>
    </border>
    <border>
      <left/>
      <right style="medium">
        <color indexed="8"/>
      </right>
      <top style="medium">
        <color indexed="8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</cellStyleXfs>
  <cellXfs count="174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/>
    <xf numFmtId="0" fontId="11" fillId="0" borderId="0" xfId="0" applyFont="1"/>
    <xf numFmtId="0" fontId="12" fillId="0" borderId="0" xfId="0" applyFont="1"/>
    <xf numFmtId="0" fontId="15" fillId="0" borderId="0" xfId="0" applyFont="1"/>
    <xf numFmtId="0" fontId="12" fillId="2" borderId="0" xfId="0" applyFont="1" applyFill="1"/>
    <xf numFmtId="0" fontId="18" fillId="6" borderId="4" xfId="2" applyFill="1" applyBorder="1" applyAlignment="1">
      <alignment horizontal="center" vertical="center"/>
    </xf>
    <xf numFmtId="0" fontId="18" fillId="6" borderId="7" xfId="2" applyFill="1" applyBorder="1" applyAlignment="1">
      <alignment horizontal="center" vertical="center"/>
    </xf>
    <xf numFmtId="164" fontId="18" fillId="6" borderId="5" xfId="2" applyNumberFormat="1" applyFill="1" applyBorder="1" applyAlignment="1">
      <alignment horizontal="center" vertical="center"/>
    </xf>
    <xf numFmtId="1" fontId="18" fillId="6" borderId="5" xfId="2" applyNumberForma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>
      <alignment horizontal="center" vertical="center"/>
    </xf>
    <xf numFmtId="0" fontId="18" fillId="6" borderId="8" xfId="2" applyFill="1" applyBorder="1" applyAlignment="1">
      <alignment horizontal="center" vertical="center"/>
    </xf>
    <xf numFmtId="0" fontId="6" fillId="7" borderId="5" xfId="1" applyFont="1" applyFill="1" applyBorder="1" applyProtection="1">
      <protection locked="0"/>
    </xf>
    <xf numFmtId="0" fontId="18" fillId="6" borderId="5" xfId="2" applyFill="1" applyBorder="1"/>
    <xf numFmtId="0" fontId="18" fillId="6" borderId="13" xfId="2" applyFill="1" applyBorder="1" applyAlignment="1">
      <alignment horizontal="center" vertical="center"/>
    </xf>
    <xf numFmtId="0" fontId="18" fillId="6" borderId="9" xfId="2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9" fillId="7" borderId="5" xfId="0" applyFont="1" applyFill="1" applyBorder="1"/>
    <xf numFmtId="0" fontId="19" fillId="6" borderId="4" xfId="3" applyFill="1" applyBorder="1" applyAlignment="1">
      <alignment horizontal="center" vertical="center"/>
    </xf>
    <xf numFmtId="0" fontId="19" fillId="6" borderId="5" xfId="3" applyFill="1" applyBorder="1"/>
    <xf numFmtId="0" fontId="19" fillId="6" borderId="13" xfId="3" applyFill="1" applyBorder="1" applyAlignment="1">
      <alignment horizontal="center" vertical="center"/>
    </xf>
    <xf numFmtId="0" fontId="19" fillId="6" borderId="9" xfId="3" applyFill="1" applyBorder="1" applyAlignment="1">
      <alignment horizontal="center" vertical="center"/>
    </xf>
    <xf numFmtId="0" fontId="19" fillId="6" borderId="8" xfId="3" applyFill="1" applyBorder="1" applyAlignment="1">
      <alignment horizontal="center" vertical="center"/>
    </xf>
    <xf numFmtId="0" fontId="19" fillId="6" borderId="7" xfId="3" applyFill="1" applyBorder="1" applyAlignment="1">
      <alignment horizontal="center" vertical="center"/>
    </xf>
    <xf numFmtId="164" fontId="19" fillId="6" borderId="5" xfId="3" applyNumberFormat="1" applyFill="1" applyBorder="1" applyAlignment="1">
      <alignment horizontal="center" vertical="center"/>
    </xf>
    <xf numFmtId="1" fontId="19" fillId="6" borderId="5" xfId="3" applyNumberFormat="1" applyFill="1" applyBorder="1" applyAlignment="1">
      <alignment horizontal="center" vertical="center"/>
    </xf>
    <xf numFmtId="0" fontId="10" fillId="7" borderId="5" xfId="1" applyFont="1" applyFill="1" applyBorder="1" applyProtection="1">
      <protection locked="0"/>
    </xf>
    <xf numFmtId="0" fontId="0" fillId="0" borderId="18" xfId="0" applyBorder="1"/>
    <xf numFmtId="0" fontId="0" fillId="2" borderId="0" xfId="0" applyFill="1"/>
    <xf numFmtId="0" fontId="5" fillId="2" borderId="0" xfId="0" applyFont="1" applyFill="1"/>
    <xf numFmtId="0" fontId="20" fillId="2" borderId="0" xfId="4" applyFill="1"/>
    <xf numFmtId="0" fontId="5" fillId="2" borderId="0" xfId="0" applyFont="1" applyFill="1" applyBorder="1"/>
    <xf numFmtId="0" fontId="21" fillId="6" borderId="13" xfId="2" applyFont="1" applyFill="1" applyBorder="1" applyAlignment="1">
      <alignment horizontal="center" vertical="center"/>
    </xf>
    <xf numFmtId="0" fontId="21" fillId="6" borderId="9" xfId="2" applyFont="1" applyFill="1" applyBorder="1" applyAlignment="1">
      <alignment horizontal="center" vertical="center"/>
    </xf>
    <xf numFmtId="0" fontId="21" fillId="6" borderId="8" xfId="2" applyFont="1" applyFill="1" applyBorder="1" applyAlignment="1">
      <alignment horizontal="center" vertical="center"/>
    </xf>
    <xf numFmtId="0" fontId="21" fillId="6" borderId="5" xfId="2" applyFont="1" applyFill="1" applyBorder="1" applyProtection="1">
      <protection locked="0"/>
    </xf>
    <xf numFmtId="0" fontId="21" fillId="6" borderId="4" xfId="2" applyFont="1" applyFill="1" applyBorder="1" applyAlignment="1">
      <alignment horizontal="center" vertical="center"/>
    </xf>
    <xf numFmtId="0" fontId="21" fillId="6" borderId="7" xfId="2" applyFont="1" applyFill="1" applyBorder="1" applyAlignment="1">
      <alignment horizontal="center" vertical="center"/>
    </xf>
    <xf numFmtId="164" fontId="21" fillId="6" borderId="5" xfId="2" applyNumberFormat="1" applyFont="1" applyFill="1" applyBorder="1" applyAlignment="1">
      <alignment horizontal="center" vertical="center"/>
    </xf>
    <xf numFmtId="1" fontId="21" fillId="6" borderId="5" xfId="2" applyNumberFormat="1" applyFont="1" applyFill="1" applyBorder="1" applyAlignment="1">
      <alignment horizontal="center" vertical="center"/>
    </xf>
    <xf numFmtId="0" fontId="21" fillId="6" borderId="4" xfId="2" applyFont="1" applyFill="1" applyBorder="1" applyAlignment="1">
      <alignment horizontal="center"/>
    </xf>
    <xf numFmtId="0" fontId="21" fillId="6" borderId="6" xfId="2" applyFont="1" applyFill="1" applyBorder="1" applyAlignment="1">
      <alignment horizontal="center" vertical="center"/>
    </xf>
    <xf numFmtId="0" fontId="21" fillId="6" borderId="5" xfId="2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9" fillId="8" borderId="4" xfId="1" applyFont="1" applyFill="1" applyBorder="1" applyAlignment="1">
      <alignment horizontal="center"/>
    </xf>
    <xf numFmtId="0" fontId="22" fillId="7" borderId="7" xfId="0" applyFont="1" applyFill="1" applyBorder="1" applyAlignment="1">
      <alignment horizontal="center" vertical="center"/>
    </xf>
    <xf numFmtId="164" fontId="22" fillId="7" borderId="5" xfId="0" applyNumberFormat="1" applyFont="1" applyFill="1" applyBorder="1" applyAlignment="1">
      <alignment horizontal="center" vertical="center"/>
    </xf>
    <xf numFmtId="1" fontId="22" fillId="7" borderId="5" xfId="0" applyNumberFormat="1" applyFont="1" applyFill="1" applyBorder="1" applyAlignment="1">
      <alignment horizontal="center" vertical="center"/>
    </xf>
    <xf numFmtId="0" fontId="22" fillId="7" borderId="5" xfId="1" applyFont="1" applyFill="1" applyBorder="1" applyProtection="1">
      <protection locked="0"/>
    </xf>
    <xf numFmtId="0" fontId="22" fillId="9" borderId="13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/>
    </xf>
    <xf numFmtId="0" fontId="22" fillId="7" borderId="5" xfId="0" applyFont="1" applyFill="1" applyBorder="1" applyProtection="1">
      <protection locked="0"/>
    </xf>
    <xf numFmtId="0" fontId="2" fillId="2" borderId="0" xfId="0" applyFont="1" applyFill="1" applyBorder="1"/>
    <xf numFmtId="0" fontId="21" fillId="6" borderId="1" xfId="2" applyFont="1" applyFill="1" applyBorder="1" applyAlignment="1">
      <alignment horizontal="center" vertical="center"/>
    </xf>
    <xf numFmtId="0" fontId="21" fillId="6" borderId="3" xfId="2" applyFont="1" applyFill="1" applyBorder="1" applyAlignment="1">
      <alignment horizontal="center" vertical="center"/>
    </xf>
    <xf numFmtId="0" fontId="21" fillId="6" borderId="2" xfId="2" applyFont="1" applyFill="1" applyBorder="1" applyAlignment="1">
      <alignment horizontal="center" vertical="center"/>
    </xf>
    <xf numFmtId="0" fontId="23" fillId="9" borderId="8" xfId="0" applyNumberFormat="1" applyFont="1" applyFill="1" applyBorder="1" applyAlignment="1" applyProtection="1">
      <alignment horizontal="center" vertical="center"/>
    </xf>
    <xf numFmtId="0" fontId="21" fillId="6" borderId="16" xfId="2" applyFont="1" applyFill="1" applyBorder="1" applyAlignment="1">
      <alignment horizontal="center" vertical="center"/>
    </xf>
    <xf numFmtId="0" fontId="21" fillId="6" borderId="14" xfId="2" applyFont="1" applyFill="1" applyBorder="1" applyAlignment="1">
      <alignment horizontal="center" vertical="center"/>
    </xf>
    <xf numFmtId="164" fontId="21" fillId="6" borderId="14" xfId="2" applyNumberFormat="1" applyFont="1" applyFill="1" applyBorder="1" applyAlignment="1">
      <alignment horizontal="center" vertical="center"/>
    </xf>
    <xf numFmtId="1" fontId="21" fillId="6" borderId="14" xfId="2" applyNumberFormat="1" applyFont="1" applyFill="1" applyBorder="1" applyAlignment="1">
      <alignment horizontal="center" vertical="center"/>
    </xf>
    <xf numFmtId="0" fontId="18" fillId="6" borderId="4" xfId="2" applyFill="1" applyBorder="1" applyAlignment="1">
      <alignment horizontal="center"/>
    </xf>
    <xf numFmtId="0" fontId="18" fillId="6" borderId="5" xfId="2" applyFill="1" applyBorder="1" applyProtection="1">
      <protection locked="0"/>
    </xf>
    <xf numFmtId="0" fontId="16" fillId="8" borderId="17" xfId="1" applyFont="1" applyFill="1" applyBorder="1" applyAlignment="1">
      <alignment horizontal="center"/>
    </xf>
    <xf numFmtId="0" fontId="18" fillId="6" borderId="17" xfId="2" applyFill="1" applyBorder="1" applyAlignment="1">
      <alignment horizontal="center" vertical="center"/>
    </xf>
    <xf numFmtId="164" fontId="18" fillId="6" borderId="17" xfId="2" applyNumberFormat="1" applyFill="1" applyBorder="1" applyAlignment="1">
      <alignment horizontal="center" vertical="center"/>
    </xf>
    <xf numFmtId="1" fontId="18" fillId="6" borderId="17" xfId="2" applyNumberFormat="1" applyFill="1" applyBorder="1" applyAlignment="1">
      <alignment horizontal="center" vertical="center"/>
    </xf>
    <xf numFmtId="0" fontId="6" fillId="7" borderId="17" xfId="1" applyFont="1" applyFill="1" applyBorder="1" applyProtection="1">
      <protection locked="0"/>
    </xf>
    <xf numFmtId="0" fontId="6" fillId="7" borderId="5" xfId="0" applyFont="1" applyFill="1" applyBorder="1" applyProtection="1">
      <protection locked="0"/>
    </xf>
    <xf numFmtId="0" fontId="18" fillId="6" borderId="17" xfId="2" applyFill="1" applyBorder="1" applyAlignment="1">
      <alignment horizontal="center"/>
    </xf>
    <xf numFmtId="0" fontId="18" fillId="6" borderId="17" xfId="2" applyFill="1" applyBorder="1" applyProtection="1">
      <protection locked="0"/>
    </xf>
    <xf numFmtId="0" fontId="2" fillId="2" borderId="0" xfId="0" applyFont="1" applyFill="1"/>
    <xf numFmtId="0" fontId="14" fillId="10" borderId="1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/>
    </xf>
    <xf numFmtId="0" fontId="14" fillId="12" borderId="3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22" fillId="11" borderId="5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1" fontId="13" fillId="11" borderId="17" xfId="0" applyNumberFormat="1" applyFont="1" applyFill="1" applyBorder="1" applyAlignment="1">
      <alignment horizontal="center" vertical="center"/>
    </xf>
    <xf numFmtId="164" fontId="2" fillId="7" borderId="5" xfId="0" applyNumberFormat="1" applyFont="1" applyFill="1" applyBorder="1" applyAlignment="1">
      <alignment horizontal="center" vertical="center"/>
    </xf>
    <xf numFmtId="164" fontId="25" fillId="7" borderId="5" xfId="0" applyNumberFormat="1" applyFont="1" applyFill="1" applyBorder="1" applyAlignment="1">
      <alignment horizontal="center" vertical="center"/>
    </xf>
    <xf numFmtId="0" fontId="26" fillId="6" borderId="5" xfId="2" applyFont="1" applyFill="1" applyBorder="1" applyProtection="1">
      <protection locked="0"/>
    </xf>
    <xf numFmtId="0" fontId="29" fillId="2" borderId="0" xfId="0" applyFont="1" applyFill="1"/>
    <xf numFmtId="0" fontId="1" fillId="0" borderId="0" xfId="1"/>
    <xf numFmtId="0" fontId="21" fillId="6" borderId="11" xfId="2" applyFont="1" applyFill="1" applyBorder="1" applyAlignment="1">
      <alignment horizontal="center" vertical="center"/>
    </xf>
    <xf numFmtId="0" fontId="21" fillId="6" borderId="0" xfId="2" applyFont="1" applyFill="1" applyBorder="1" applyAlignment="1">
      <alignment horizontal="center" vertical="center"/>
    </xf>
    <xf numFmtId="0" fontId="21" fillId="6" borderId="12" xfId="2" applyFont="1" applyFill="1" applyBorder="1" applyAlignment="1">
      <alignment horizontal="center" vertical="center"/>
    </xf>
    <xf numFmtId="0" fontId="0" fillId="2" borderId="0" xfId="0" applyFill="1" applyBorder="1"/>
    <xf numFmtId="0" fontId="15" fillId="0" borderId="0" xfId="0" applyFont="1" applyBorder="1"/>
    <xf numFmtId="0" fontId="22" fillId="9" borderId="7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1" fillId="6" borderId="15" xfId="2" applyFont="1" applyFill="1" applyBorder="1" applyAlignment="1">
      <alignment horizontal="center" vertical="center"/>
    </xf>
    <xf numFmtId="0" fontId="21" fillId="6" borderId="10" xfId="2" applyFont="1" applyFill="1" applyBorder="1" applyAlignment="1">
      <alignment horizontal="center"/>
    </xf>
    <xf numFmtId="0" fontId="26" fillId="6" borderId="5" xfId="2" applyFont="1" applyFill="1" applyBorder="1"/>
    <xf numFmtId="0" fontId="21" fillId="6" borderId="14" xfId="2" applyFont="1" applyFill="1" applyBorder="1" applyProtection="1">
      <protection locked="0"/>
    </xf>
    <xf numFmtId="0" fontId="21" fillId="6" borderId="8" xfId="2" applyFont="1" applyFill="1" applyBorder="1" applyProtection="1">
      <protection locked="0"/>
    </xf>
    <xf numFmtId="0" fontId="7" fillId="9" borderId="10" xfId="0" applyFont="1" applyFill="1" applyBorder="1" applyAlignment="1">
      <alignment horizontal="center" vertical="center"/>
    </xf>
    <xf numFmtId="0" fontId="23" fillId="9" borderId="5" xfId="0" applyNumberFormat="1" applyFont="1" applyFill="1" applyBorder="1" applyAlignment="1" applyProtection="1">
      <alignment horizontal="center" vertical="center"/>
    </xf>
    <xf numFmtId="164" fontId="21" fillId="6" borderId="8" xfId="2" applyNumberFormat="1" applyFont="1" applyFill="1" applyBorder="1" applyAlignment="1">
      <alignment horizontal="center" vertical="center"/>
    </xf>
    <xf numFmtId="1" fontId="21" fillId="6" borderId="8" xfId="2" applyNumberFormat="1" applyFont="1" applyFill="1" applyBorder="1" applyAlignment="1">
      <alignment horizontal="center" vertical="center"/>
    </xf>
    <xf numFmtId="0" fontId="21" fillId="13" borderId="4" xfId="2" applyFont="1" applyFill="1" applyBorder="1" applyAlignment="1">
      <alignment horizontal="center"/>
    </xf>
    <xf numFmtId="0" fontId="21" fillId="13" borderId="5" xfId="2" applyFont="1" applyFill="1" applyBorder="1" applyProtection="1">
      <protection locked="0"/>
    </xf>
    <xf numFmtId="0" fontId="21" fillId="13" borderId="6" xfId="2" applyFont="1" applyFill="1" applyBorder="1" applyAlignment="1">
      <alignment horizontal="center" vertical="center"/>
    </xf>
    <xf numFmtId="0" fontId="21" fillId="13" borderId="5" xfId="2" applyFont="1" applyFill="1" applyBorder="1" applyAlignment="1">
      <alignment horizontal="center" vertical="center"/>
    </xf>
    <xf numFmtId="0" fontId="21" fillId="13" borderId="7" xfId="2" applyFont="1" applyFill="1" applyBorder="1" applyAlignment="1">
      <alignment horizontal="center" vertical="center"/>
    </xf>
    <xf numFmtId="164" fontId="21" fillId="13" borderId="5" xfId="2" applyNumberFormat="1" applyFont="1" applyFill="1" applyBorder="1" applyAlignment="1">
      <alignment horizontal="center" vertical="center"/>
    </xf>
    <xf numFmtId="1" fontId="21" fillId="13" borderId="5" xfId="2" applyNumberFormat="1" applyFont="1" applyFill="1" applyBorder="1" applyAlignment="1">
      <alignment horizontal="center" vertical="center"/>
    </xf>
    <xf numFmtId="0" fontId="22" fillId="14" borderId="5" xfId="0" applyFont="1" applyFill="1" applyBorder="1" applyAlignment="1">
      <alignment horizontal="center" vertical="center"/>
    </xf>
    <xf numFmtId="0" fontId="26" fillId="13" borderId="5" xfId="2" applyFont="1" applyFill="1" applyBorder="1" applyProtection="1">
      <protection locked="0"/>
    </xf>
    <xf numFmtId="0" fontId="26" fillId="14" borderId="5" xfId="0" applyFont="1" applyFill="1" applyBorder="1" applyProtection="1">
      <protection locked="0"/>
    </xf>
    <xf numFmtId="0" fontId="9" fillId="16" borderId="4" xfId="1" applyFont="1" applyFill="1" applyBorder="1" applyAlignment="1">
      <alignment horizontal="center"/>
    </xf>
    <xf numFmtId="164" fontId="2" fillId="14" borderId="5" xfId="0" applyNumberFormat="1" applyFont="1" applyFill="1" applyBorder="1" applyAlignment="1">
      <alignment horizontal="center" vertical="center"/>
    </xf>
    <xf numFmtId="1" fontId="22" fillId="14" borderId="5" xfId="0" applyNumberFormat="1" applyFont="1" applyFill="1" applyBorder="1" applyAlignment="1">
      <alignment horizontal="center" vertical="center"/>
    </xf>
    <xf numFmtId="0" fontId="21" fillId="13" borderId="4" xfId="2" applyFont="1" applyFill="1" applyBorder="1" applyAlignment="1">
      <alignment horizontal="center" vertical="center"/>
    </xf>
    <xf numFmtId="0" fontId="21" fillId="13" borderId="8" xfId="2" applyFont="1" applyFill="1" applyBorder="1" applyAlignment="1">
      <alignment horizontal="center" vertical="center"/>
    </xf>
    <xf numFmtId="0" fontId="18" fillId="13" borderId="17" xfId="2" applyFill="1" applyBorder="1" applyAlignment="1">
      <alignment horizontal="center" vertical="center"/>
    </xf>
    <xf numFmtId="164" fontId="18" fillId="13" borderId="17" xfId="2" applyNumberFormat="1" applyFill="1" applyBorder="1" applyAlignment="1">
      <alignment horizontal="center" vertical="center"/>
    </xf>
    <xf numFmtId="1" fontId="18" fillId="13" borderId="17" xfId="2" applyNumberFormat="1" applyFill="1" applyBorder="1" applyAlignment="1">
      <alignment horizontal="center" vertical="center"/>
    </xf>
    <xf numFmtId="0" fontId="18" fillId="13" borderId="4" xfId="2" applyFill="1" applyBorder="1" applyAlignment="1">
      <alignment horizontal="center" vertical="center"/>
    </xf>
    <xf numFmtId="0" fontId="5" fillId="15" borderId="4" xfId="0" applyFont="1" applyFill="1" applyBorder="1"/>
    <xf numFmtId="0" fontId="18" fillId="13" borderId="4" xfId="2" applyFill="1" applyBorder="1" applyAlignment="1">
      <alignment horizontal="center"/>
    </xf>
    <xf numFmtId="0" fontId="21" fillId="15" borderId="7" xfId="2" applyFont="1" applyFill="1" applyBorder="1" applyAlignment="1">
      <alignment horizontal="center" vertical="center"/>
    </xf>
    <xf numFmtId="0" fontId="21" fillId="13" borderId="1" xfId="2" applyFont="1" applyFill="1" applyBorder="1" applyAlignment="1">
      <alignment horizontal="center" vertical="center"/>
    </xf>
    <xf numFmtId="0" fontId="26" fillId="14" borderId="5" xfId="1" applyFont="1" applyFill="1" applyBorder="1" applyProtection="1">
      <protection locked="0"/>
    </xf>
    <xf numFmtId="0" fontId="27" fillId="13" borderId="5" xfId="2" applyFont="1" applyFill="1" applyBorder="1" applyProtection="1">
      <protection locked="0"/>
    </xf>
    <xf numFmtId="0" fontId="18" fillId="13" borderId="0" xfId="2" applyFill="1" applyBorder="1" applyAlignment="1">
      <alignment horizontal="center"/>
    </xf>
    <xf numFmtId="0" fontId="32" fillId="7" borderId="5" xfId="1" applyFont="1" applyFill="1" applyBorder="1" applyProtection="1">
      <protection locked="0"/>
    </xf>
    <xf numFmtId="0" fontId="21" fillId="13" borderId="17" xfId="2" applyFont="1" applyFill="1" applyBorder="1" applyAlignment="1">
      <alignment horizontal="center" vertical="center"/>
    </xf>
    <xf numFmtId="49" fontId="28" fillId="0" borderId="0" xfId="0" applyNumberFormat="1" applyFont="1" applyAlignment="1"/>
    <xf numFmtId="49" fontId="24" fillId="0" borderId="0" xfId="0" applyNumberFormat="1" applyFont="1" applyAlignment="1"/>
    <xf numFmtId="49" fontId="24" fillId="0" borderId="9" xfId="0" applyNumberFormat="1" applyFont="1" applyBorder="1" applyAlignment="1"/>
    <xf numFmtId="0" fontId="33" fillId="17" borderId="7" xfId="0" applyFont="1" applyFill="1" applyBorder="1" applyAlignment="1">
      <alignment horizontal="center" vertical="center"/>
    </xf>
    <xf numFmtId="0" fontId="33" fillId="17" borderId="6" xfId="0" applyFont="1" applyFill="1" applyBorder="1" applyAlignment="1">
      <alignment horizontal="center" vertical="center"/>
    </xf>
    <xf numFmtId="0" fontId="33" fillId="17" borderId="5" xfId="0" applyFont="1" applyFill="1" applyBorder="1" applyAlignment="1">
      <alignment horizontal="center" vertical="center"/>
    </xf>
    <xf numFmtId="0" fontId="33" fillId="14" borderId="7" xfId="0" applyFont="1" applyFill="1" applyBorder="1" applyAlignment="1">
      <alignment horizontal="center" vertical="center"/>
    </xf>
    <xf numFmtId="0" fontId="18" fillId="13" borderId="5" xfId="2" applyFont="1" applyFill="1" applyBorder="1" applyAlignment="1">
      <alignment horizontal="left" vertical="center"/>
    </xf>
    <xf numFmtId="0" fontId="18" fillId="13" borderId="4" xfId="2" applyFont="1" applyFill="1" applyBorder="1" applyProtection="1">
      <protection locked="0"/>
    </xf>
    <xf numFmtId="0" fontId="18" fillId="13" borderId="0" xfId="2" applyFont="1" applyFill="1" applyBorder="1" applyProtection="1">
      <protection locked="0"/>
    </xf>
    <xf numFmtId="0" fontId="18" fillId="13" borderId="5" xfId="2" applyFont="1" applyFill="1" applyBorder="1" applyProtection="1">
      <protection locked="0"/>
    </xf>
    <xf numFmtId="0" fontId="18" fillId="6" borderId="5" xfId="2" applyFont="1" applyFill="1" applyBorder="1" applyProtection="1">
      <protection locked="0"/>
    </xf>
    <xf numFmtId="0" fontId="21" fillId="2" borderId="5" xfId="0" applyFont="1" applyFill="1" applyBorder="1"/>
    <xf numFmtId="0" fontId="18" fillId="13" borderId="17" xfId="2" applyFont="1" applyFill="1" applyBorder="1" applyAlignment="1">
      <alignment horizontal="center"/>
    </xf>
    <xf numFmtId="0" fontId="18" fillId="6" borderId="17" xfId="2" applyFont="1" applyFill="1" applyBorder="1" applyAlignment="1">
      <alignment horizontal="center" vertical="center"/>
    </xf>
    <xf numFmtId="0" fontId="18" fillId="13" borderId="17" xfId="2" applyFont="1" applyFill="1" applyBorder="1" applyAlignment="1" applyProtection="1">
      <alignment horizontal="center"/>
      <protection locked="0"/>
    </xf>
    <xf numFmtId="0" fontId="18" fillId="6" borderId="17" xfId="2" applyFont="1" applyFill="1" applyBorder="1" applyAlignment="1" applyProtection="1">
      <alignment horizontal="center"/>
      <protection locked="0"/>
    </xf>
    <xf numFmtId="0" fontId="21" fillId="9" borderId="17" xfId="0" applyFont="1" applyFill="1" applyBorder="1" applyAlignment="1">
      <alignment horizontal="center" vertical="center"/>
    </xf>
    <xf numFmtId="0" fontId="21" fillId="17" borderId="17" xfId="0" applyFont="1" applyFill="1" applyBorder="1" applyAlignment="1">
      <alignment horizontal="center" vertical="center"/>
    </xf>
    <xf numFmtId="0" fontId="18" fillId="13" borderId="17" xfId="2" applyFont="1" applyFill="1" applyBorder="1" applyAlignment="1">
      <alignment horizontal="center" vertical="center"/>
    </xf>
    <xf numFmtId="0" fontId="21" fillId="13" borderId="17" xfId="2" applyFont="1" applyFill="1" applyBorder="1" applyAlignment="1" applyProtection="1">
      <alignment horizontal="center" vertical="center"/>
      <protection locked="0"/>
    </xf>
  </cellXfs>
  <cellStyles count="5">
    <cellStyle name="Нейтральный" xfId="4" builtinId="28"/>
    <cellStyle name="Обычный" xfId="0" builtinId="0"/>
    <cellStyle name="Обычный_квалификация" xfId="1"/>
    <cellStyle name="Плохой" xfId="3" builtinId="27"/>
    <cellStyle name="Хороший" xfId="2" builtinId="26"/>
  </cellStyles>
  <dxfs count="8"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66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266705</xdr:colOff>
      <xdr:row>7</xdr:row>
      <xdr:rowOff>47625</xdr:rowOff>
    </xdr:from>
    <xdr:to>
      <xdr:col>12</xdr:col>
      <xdr:colOff>447676</xdr:colOff>
      <xdr:row>36</xdr:row>
      <xdr:rowOff>180974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 rot="-5400000">
          <a:off x="5010154" y="3371851"/>
          <a:ext cx="4867274" cy="657221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gradFill rotWithShape="0">
          <a:gsLst>
            <a:gs pos="0">
              <a:srgbClr val="FF3300"/>
            </a:gs>
            <a:gs pos="100000">
              <a:srgbClr val="FFE8E2">
                <a:alpha val="39998"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47"/>
  <sheetViews>
    <sheetView showGridLines="0" zoomScaleNormal="85" workbookViewId="0">
      <selection activeCell="C4" sqref="C4"/>
    </sheetView>
  </sheetViews>
  <sheetFormatPr defaultRowHeight="12.75" x14ac:dyDescent="0.2"/>
  <cols>
    <col min="1" max="1" width="5.28515625" customWidth="1"/>
    <col min="2" max="2" width="24.7109375" customWidth="1"/>
    <col min="4" max="4" width="9.7109375" bestFit="1" customWidth="1"/>
    <col min="6" max="6" width="11.5703125" customWidth="1"/>
    <col min="7" max="7" width="16.28515625" customWidth="1"/>
    <col min="8" max="8" width="9.85546875" customWidth="1"/>
    <col min="9" max="9" width="7.140625" customWidth="1"/>
    <col min="10" max="10" width="11.85546875" customWidth="1"/>
    <col min="11" max="11" width="6.5703125" customWidth="1"/>
    <col min="12" max="12" width="7.5703125" customWidth="1"/>
  </cols>
  <sheetData>
    <row r="1" spans="1:16" ht="24.6" customHeight="1" x14ac:dyDescent="0.3">
      <c r="A1" s="8"/>
      <c r="B1" s="153" t="s">
        <v>22</v>
      </c>
      <c r="C1" s="154"/>
      <c r="D1" s="154"/>
      <c r="E1" s="154"/>
      <c r="F1" s="154"/>
      <c r="G1" s="154"/>
      <c r="H1" s="9"/>
      <c r="I1" s="9"/>
      <c r="L1" s="1"/>
      <c r="M1" s="1"/>
    </row>
    <row r="2" spans="1:16" s="2" customFormat="1" ht="14.85" customHeight="1" thickBot="1" x14ac:dyDescent="0.25">
      <c r="B2" s="155"/>
      <c r="C2" s="155"/>
      <c r="D2" s="155"/>
      <c r="E2" s="155"/>
      <c r="F2" s="155"/>
      <c r="G2" s="155"/>
      <c r="L2" s="3"/>
      <c r="M2" s="3"/>
      <c r="N2" s="103"/>
    </row>
    <row r="3" spans="1:16" s="6" customFormat="1" ht="12.2" customHeight="1" thickBot="1" x14ac:dyDescent="0.25">
      <c r="A3" s="90" t="s">
        <v>6</v>
      </c>
      <c r="B3" s="91" t="s">
        <v>0</v>
      </c>
      <c r="C3" s="92">
        <v>1</v>
      </c>
      <c r="D3" s="93">
        <v>2</v>
      </c>
      <c r="E3" s="92">
        <v>3</v>
      </c>
      <c r="F3" s="94" t="s">
        <v>1</v>
      </c>
      <c r="G3" s="91" t="s">
        <v>2</v>
      </c>
      <c r="H3" s="91" t="s">
        <v>3</v>
      </c>
      <c r="I3" s="91" t="s">
        <v>4</v>
      </c>
      <c r="J3" s="94" t="s">
        <v>8</v>
      </c>
      <c r="K3" s="94" t="s">
        <v>5</v>
      </c>
      <c r="L3" s="4" t="s">
        <v>7</v>
      </c>
      <c r="M3" s="5"/>
      <c r="P3" s="103"/>
    </row>
    <row r="4" spans="1:16" s="6" customFormat="1" ht="17.25" customHeight="1" thickBot="1" x14ac:dyDescent="0.3">
      <c r="A4" s="138">
        <v>3</v>
      </c>
      <c r="B4" s="133" t="s">
        <v>12</v>
      </c>
      <c r="C4" s="147">
        <v>226</v>
      </c>
      <c r="D4" s="127">
        <v>218</v>
      </c>
      <c r="E4" s="128">
        <v>176</v>
      </c>
      <c r="F4" s="129">
        <f t="shared" ref="F4:F23" si="0">SUM(C4:E4)</f>
        <v>620</v>
      </c>
      <c r="G4" s="130">
        <f t="shared" ref="G4:G30" si="1">AVERAGE(C4:E4)</f>
        <v>206.66666666666666</v>
      </c>
      <c r="H4" s="131">
        <f t="shared" ref="H4:H30" si="2">MAX(C4:E4)</f>
        <v>226</v>
      </c>
      <c r="I4" s="131">
        <f t="shared" ref="I4:I30" si="3">IF(D4&lt;&gt;"",MAX(C4:E4)-MIN(C4:E4),"")</f>
        <v>50</v>
      </c>
      <c r="J4" s="132" t="s">
        <v>19</v>
      </c>
      <c r="K4" s="95">
        <v>1</v>
      </c>
      <c r="L4" s="65"/>
    </row>
    <row r="5" spans="1:16" s="6" customFormat="1" ht="16.5" customHeight="1" thickBot="1" x14ac:dyDescent="0.3">
      <c r="A5" s="135">
        <v>4</v>
      </c>
      <c r="B5" s="133" t="s">
        <v>16</v>
      </c>
      <c r="C5" s="156">
        <v>203</v>
      </c>
      <c r="D5" s="157">
        <v>245</v>
      </c>
      <c r="E5" s="158">
        <v>165</v>
      </c>
      <c r="F5" s="159">
        <f t="shared" si="0"/>
        <v>613</v>
      </c>
      <c r="G5" s="136">
        <f t="shared" si="1"/>
        <v>204.33333333333334</v>
      </c>
      <c r="H5" s="137">
        <f t="shared" si="2"/>
        <v>245</v>
      </c>
      <c r="I5" s="137">
        <f t="shared" si="3"/>
        <v>80</v>
      </c>
      <c r="J5" s="132"/>
      <c r="K5" s="95">
        <v>2</v>
      </c>
      <c r="L5" s="65"/>
    </row>
    <row r="6" spans="1:16" s="6" customFormat="1" ht="16.5" customHeight="1" thickBot="1" x14ac:dyDescent="0.3">
      <c r="A6" s="138">
        <v>10</v>
      </c>
      <c r="B6" s="148" t="s">
        <v>14</v>
      </c>
      <c r="C6" s="129">
        <v>181</v>
      </c>
      <c r="D6" s="127">
        <v>227</v>
      </c>
      <c r="E6" s="128">
        <v>194</v>
      </c>
      <c r="F6" s="129">
        <f t="shared" si="0"/>
        <v>602</v>
      </c>
      <c r="G6" s="130">
        <f t="shared" si="1"/>
        <v>200.66666666666666</v>
      </c>
      <c r="H6" s="131">
        <f t="shared" si="2"/>
        <v>227</v>
      </c>
      <c r="I6" s="131">
        <f t="shared" si="3"/>
        <v>46</v>
      </c>
      <c r="J6" s="132" t="s">
        <v>19</v>
      </c>
      <c r="K6" s="95">
        <v>3</v>
      </c>
      <c r="L6" s="65"/>
    </row>
    <row r="7" spans="1:16" s="6" customFormat="1" ht="15.75" customHeight="1" thickBot="1" x14ac:dyDescent="0.3">
      <c r="A7" s="125">
        <v>6</v>
      </c>
      <c r="B7" s="134" t="s">
        <v>18</v>
      </c>
      <c r="C7" s="146">
        <v>206</v>
      </c>
      <c r="D7" s="128">
        <v>180</v>
      </c>
      <c r="E7" s="139">
        <v>194</v>
      </c>
      <c r="F7" s="129">
        <f t="shared" si="0"/>
        <v>580</v>
      </c>
      <c r="G7" s="130">
        <f t="shared" si="1"/>
        <v>193.33333333333334</v>
      </c>
      <c r="H7" s="131">
        <f t="shared" si="2"/>
        <v>206</v>
      </c>
      <c r="I7" s="131">
        <f t="shared" si="3"/>
        <v>26</v>
      </c>
      <c r="J7" s="132"/>
      <c r="K7" s="95">
        <v>4</v>
      </c>
      <c r="L7" s="65"/>
      <c r="M7" s="41"/>
      <c r="N7" s="41"/>
    </row>
    <row r="8" spans="1:16" s="6" customFormat="1" ht="15.75" customHeight="1" thickBot="1" x14ac:dyDescent="0.3">
      <c r="A8" s="52">
        <v>5</v>
      </c>
      <c r="B8" s="47" t="s">
        <v>17</v>
      </c>
      <c r="C8" s="49">
        <v>213</v>
      </c>
      <c r="D8" s="48">
        <v>168</v>
      </c>
      <c r="E8" s="54">
        <v>186</v>
      </c>
      <c r="F8" s="49">
        <f t="shared" si="0"/>
        <v>567</v>
      </c>
      <c r="G8" s="50">
        <f t="shared" si="1"/>
        <v>189</v>
      </c>
      <c r="H8" s="51">
        <f t="shared" si="2"/>
        <v>213</v>
      </c>
      <c r="I8" s="51">
        <f t="shared" si="3"/>
        <v>45</v>
      </c>
      <c r="J8" s="55"/>
      <c r="K8" s="95">
        <v>5</v>
      </c>
      <c r="L8" s="65"/>
      <c r="M8" s="41"/>
    </row>
    <row r="9" spans="1:16" s="6" customFormat="1" ht="15.75" thickBot="1" x14ac:dyDescent="0.3">
      <c r="A9" s="48">
        <v>9</v>
      </c>
      <c r="B9" s="47" t="s">
        <v>24</v>
      </c>
      <c r="C9" s="66">
        <v>175</v>
      </c>
      <c r="D9" s="67">
        <v>170</v>
      </c>
      <c r="E9" s="68">
        <v>188</v>
      </c>
      <c r="F9" s="49">
        <f t="shared" si="0"/>
        <v>533</v>
      </c>
      <c r="G9" s="50">
        <f t="shared" si="1"/>
        <v>177.66666666666666</v>
      </c>
      <c r="H9" s="51">
        <f t="shared" si="2"/>
        <v>188</v>
      </c>
      <c r="I9" s="51">
        <f t="shared" si="3"/>
        <v>18</v>
      </c>
      <c r="J9" s="55"/>
      <c r="K9" s="95">
        <v>6</v>
      </c>
      <c r="L9" s="65"/>
      <c r="M9" s="42"/>
    </row>
    <row r="10" spans="1:16" s="6" customFormat="1" ht="17.25" customHeight="1" thickBot="1" x14ac:dyDescent="0.3">
      <c r="A10" s="52">
        <v>2</v>
      </c>
      <c r="B10" s="47" t="s">
        <v>25</v>
      </c>
      <c r="C10" s="49">
        <v>180</v>
      </c>
      <c r="D10" s="54">
        <v>150</v>
      </c>
      <c r="E10" s="54">
        <v>177</v>
      </c>
      <c r="F10" s="49">
        <f t="shared" si="0"/>
        <v>507</v>
      </c>
      <c r="G10" s="50">
        <f t="shared" si="1"/>
        <v>169</v>
      </c>
      <c r="H10" s="51">
        <f t="shared" si="2"/>
        <v>180</v>
      </c>
      <c r="I10" s="51">
        <f t="shared" si="3"/>
        <v>30</v>
      </c>
      <c r="J10" s="55"/>
      <c r="K10" s="95">
        <v>7</v>
      </c>
      <c r="L10" s="65"/>
      <c r="M10" s="41"/>
    </row>
    <row r="11" spans="1:16" s="6" customFormat="1" ht="18" customHeight="1" thickBot="1" x14ac:dyDescent="0.3">
      <c r="A11" s="52">
        <v>7</v>
      </c>
      <c r="B11" s="101" t="s">
        <v>13</v>
      </c>
      <c r="C11" s="49">
        <v>155</v>
      </c>
      <c r="D11" s="53">
        <v>181</v>
      </c>
      <c r="E11" s="46">
        <v>149</v>
      </c>
      <c r="F11" s="49">
        <f t="shared" si="0"/>
        <v>485</v>
      </c>
      <c r="G11" s="50">
        <f t="shared" si="1"/>
        <v>161.66666666666666</v>
      </c>
      <c r="H11" s="51">
        <f t="shared" si="2"/>
        <v>181</v>
      </c>
      <c r="I11" s="51">
        <f t="shared" si="3"/>
        <v>32</v>
      </c>
      <c r="J11" s="55" t="s">
        <v>19</v>
      </c>
      <c r="K11" s="95">
        <v>8</v>
      </c>
      <c r="L11" s="65"/>
      <c r="M11" s="41"/>
    </row>
    <row r="12" spans="1:16" s="6" customFormat="1" ht="16.5" customHeight="1" thickBot="1" x14ac:dyDescent="0.3">
      <c r="A12" s="135">
        <v>1</v>
      </c>
      <c r="B12" s="149" t="s">
        <v>23</v>
      </c>
      <c r="C12" s="156">
        <v>165</v>
      </c>
      <c r="D12" s="157">
        <v>184</v>
      </c>
      <c r="E12" s="158">
        <v>128</v>
      </c>
      <c r="F12" s="159">
        <f t="shared" si="0"/>
        <v>477</v>
      </c>
      <c r="G12" s="136">
        <f t="shared" si="1"/>
        <v>159</v>
      </c>
      <c r="H12" s="137">
        <f t="shared" si="2"/>
        <v>184</v>
      </c>
      <c r="I12" s="137">
        <f t="shared" si="3"/>
        <v>56</v>
      </c>
      <c r="J12" s="132" t="s">
        <v>19</v>
      </c>
      <c r="K12" s="95">
        <v>9</v>
      </c>
      <c r="L12" s="65"/>
      <c r="M12" s="41"/>
    </row>
    <row r="13" spans="1:16" s="6" customFormat="1" ht="18" customHeight="1" thickBot="1" x14ac:dyDescent="0.3">
      <c r="A13" s="52">
        <v>8</v>
      </c>
      <c r="B13" s="101" t="s">
        <v>15</v>
      </c>
      <c r="C13" s="104">
        <v>157</v>
      </c>
      <c r="D13" s="105">
        <v>156</v>
      </c>
      <c r="E13" s="106">
        <v>151</v>
      </c>
      <c r="F13" s="49">
        <f t="shared" si="0"/>
        <v>464</v>
      </c>
      <c r="G13" s="50">
        <f t="shared" si="1"/>
        <v>154.66666666666666</v>
      </c>
      <c r="H13" s="51">
        <f t="shared" si="2"/>
        <v>157</v>
      </c>
      <c r="I13" s="51">
        <f t="shared" si="3"/>
        <v>6</v>
      </c>
      <c r="J13" s="55"/>
      <c r="K13" s="95">
        <v>10</v>
      </c>
      <c r="L13" s="65"/>
      <c r="M13" s="41"/>
    </row>
    <row r="14" spans="1:16" s="6" customFormat="1" ht="16.5" customHeight="1" thickBot="1" x14ac:dyDescent="0.3">
      <c r="A14" s="116"/>
      <c r="B14" s="119"/>
      <c r="C14" s="70"/>
      <c r="D14" s="71"/>
      <c r="E14" s="71"/>
      <c r="F14" s="70">
        <f t="shared" si="0"/>
        <v>0</v>
      </c>
      <c r="G14" s="72" t="e">
        <f t="shared" si="1"/>
        <v>#DIV/0!</v>
      </c>
      <c r="H14" s="73">
        <f t="shared" si="2"/>
        <v>0</v>
      </c>
      <c r="I14" s="73" t="str">
        <f t="shared" si="3"/>
        <v/>
      </c>
      <c r="J14" s="55"/>
      <c r="K14" s="95">
        <v>11</v>
      </c>
      <c r="L14" s="65"/>
      <c r="M14" s="41"/>
    </row>
    <row r="15" spans="1:16" s="6" customFormat="1" ht="19.5" customHeight="1" thickTop="1" thickBot="1" x14ac:dyDescent="0.3">
      <c r="A15" s="117"/>
      <c r="B15" s="120"/>
      <c r="C15" s="44"/>
      <c r="D15" s="45"/>
      <c r="E15" s="46"/>
      <c r="F15" s="44">
        <f t="shared" si="0"/>
        <v>0</v>
      </c>
      <c r="G15" s="123" t="e">
        <f t="shared" si="1"/>
        <v>#DIV/0!</v>
      </c>
      <c r="H15" s="124">
        <f t="shared" si="2"/>
        <v>0</v>
      </c>
      <c r="I15" s="124" t="str">
        <f t="shared" si="3"/>
        <v/>
      </c>
      <c r="J15" s="55"/>
      <c r="K15" s="95">
        <v>12</v>
      </c>
      <c r="L15" s="65"/>
      <c r="M15" s="41"/>
    </row>
    <row r="16" spans="1:16" s="6" customFormat="1" ht="15" customHeight="1" thickBot="1" x14ac:dyDescent="0.3">
      <c r="A16" s="56"/>
      <c r="B16" s="60"/>
      <c r="C16" s="109"/>
      <c r="D16" s="110"/>
      <c r="E16" s="122"/>
      <c r="F16" s="57">
        <f t="shared" si="0"/>
        <v>0</v>
      </c>
      <c r="G16" s="99" t="e">
        <f t="shared" si="1"/>
        <v>#DIV/0!</v>
      </c>
      <c r="H16" s="59">
        <f t="shared" si="2"/>
        <v>0</v>
      </c>
      <c r="I16" s="59" t="str">
        <f t="shared" si="3"/>
        <v/>
      </c>
      <c r="J16" s="55"/>
      <c r="K16" s="95">
        <v>13</v>
      </c>
      <c r="L16" s="65"/>
      <c r="M16" s="41"/>
    </row>
    <row r="17" spans="1:16" s="6" customFormat="1" ht="12.2" customHeight="1" thickBot="1" x14ac:dyDescent="0.3">
      <c r="A17" s="52"/>
      <c r="B17" s="47"/>
      <c r="C17" s="44"/>
      <c r="D17" s="45"/>
      <c r="E17" s="46"/>
      <c r="F17" s="49">
        <f t="shared" si="0"/>
        <v>0</v>
      </c>
      <c r="G17" s="50" t="e">
        <f t="shared" si="1"/>
        <v>#DIV/0!</v>
      </c>
      <c r="H17" s="51">
        <f t="shared" si="2"/>
        <v>0</v>
      </c>
      <c r="I17" s="51" t="str">
        <f t="shared" si="3"/>
        <v/>
      </c>
      <c r="J17" s="55"/>
      <c r="K17" s="95">
        <v>14</v>
      </c>
      <c r="L17" s="65"/>
      <c r="M17" s="42"/>
    </row>
    <row r="18" spans="1:16" s="6" customFormat="1" ht="12.2" customHeight="1" thickBot="1" x14ac:dyDescent="0.3">
      <c r="A18" s="56"/>
      <c r="B18" s="60"/>
      <c r="C18" s="111"/>
      <c r="D18" s="112"/>
      <c r="E18" s="113"/>
      <c r="F18" s="57">
        <f t="shared" si="0"/>
        <v>0</v>
      </c>
      <c r="G18" s="99" t="e">
        <f t="shared" si="1"/>
        <v>#DIV/0!</v>
      </c>
      <c r="H18" s="59">
        <f t="shared" si="2"/>
        <v>0</v>
      </c>
      <c r="I18" s="59" t="str">
        <f t="shared" si="3"/>
        <v/>
      </c>
      <c r="J18" s="55"/>
      <c r="K18" s="95">
        <v>15</v>
      </c>
      <c r="L18" s="65"/>
      <c r="M18" s="43"/>
      <c r="N18" s="5"/>
      <c r="O18" s="5"/>
      <c r="P18" s="5"/>
    </row>
    <row r="19" spans="1:16" s="6" customFormat="1" ht="12.2" customHeight="1" thickBot="1" x14ac:dyDescent="0.3">
      <c r="A19" s="56"/>
      <c r="B19" s="64"/>
      <c r="C19" s="109"/>
      <c r="D19" s="115"/>
      <c r="E19" s="110"/>
      <c r="F19" s="57">
        <f t="shared" si="0"/>
        <v>0</v>
      </c>
      <c r="G19" s="58" t="e">
        <f t="shared" si="1"/>
        <v>#DIV/0!</v>
      </c>
      <c r="H19" s="59">
        <f t="shared" si="2"/>
        <v>0</v>
      </c>
      <c r="I19" s="59" t="str">
        <f t="shared" si="3"/>
        <v/>
      </c>
      <c r="J19" s="55"/>
      <c r="K19" s="95">
        <v>16</v>
      </c>
      <c r="L19" s="65"/>
      <c r="M19" s="43"/>
      <c r="N19" s="5"/>
      <c r="O19" s="5"/>
      <c r="P19" s="5"/>
    </row>
    <row r="20" spans="1:16" s="6" customFormat="1" ht="12.2" customHeight="1" thickBot="1" x14ac:dyDescent="0.3">
      <c r="A20" s="17"/>
      <c r="B20" s="29"/>
      <c r="C20" s="26"/>
      <c r="D20" s="27"/>
      <c r="E20" s="121"/>
      <c r="F20" s="18">
        <f t="shared" si="0"/>
        <v>0</v>
      </c>
      <c r="G20" s="100" t="e">
        <f t="shared" si="1"/>
        <v>#DIV/0!</v>
      </c>
      <c r="H20" s="20">
        <f t="shared" si="2"/>
        <v>0</v>
      </c>
      <c r="I20" s="20" t="str">
        <f t="shared" si="3"/>
        <v/>
      </c>
      <c r="J20" s="16"/>
      <c r="K20" s="95">
        <v>17</v>
      </c>
      <c r="L20" s="65"/>
      <c r="M20" s="43"/>
      <c r="N20" s="5"/>
      <c r="O20" s="5"/>
      <c r="P20" s="5"/>
    </row>
    <row r="21" spans="1:16" s="6" customFormat="1" ht="12.2" customHeight="1" thickBot="1" x14ac:dyDescent="0.3">
      <c r="A21" s="30"/>
      <c r="B21" s="31"/>
      <c r="C21" s="32"/>
      <c r="D21" s="33"/>
      <c r="E21" s="34"/>
      <c r="F21" s="35">
        <f t="shared" si="0"/>
        <v>0</v>
      </c>
      <c r="G21" s="36" t="e">
        <f t="shared" si="1"/>
        <v>#DIV/0!</v>
      </c>
      <c r="H21" s="37">
        <f t="shared" si="2"/>
        <v>0</v>
      </c>
      <c r="I21" s="37" t="str">
        <f t="shared" si="3"/>
        <v/>
      </c>
      <c r="J21" s="16"/>
      <c r="K21" s="95">
        <v>18</v>
      </c>
      <c r="L21" s="65"/>
      <c r="M21" s="43"/>
      <c r="N21" s="5"/>
      <c r="O21" s="5"/>
      <c r="P21" s="5"/>
    </row>
    <row r="22" spans="1:16" s="6" customFormat="1" ht="11.65" customHeight="1" thickBot="1" x14ac:dyDescent="0.25">
      <c r="A22" s="17"/>
      <c r="B22" s="38"/>
      <c r="C22" s="26"/>
      <c r="D22" s="27"/>
      <c r="E22" s="28"/>
      <c r="F22" s="18">
        <f t="shared" si="0"/>
        <v>0</v>
      </c>
      <c r="G22" s="19" t="e">
        <f t="shared" si="1"/>
        <v>#DIV/0!</v>
      </c>
      <c r="H22" s="20">
        <f t="shared" si="2"/>
        <v>0</v>
      </c>
      <c r="I22" s="20" t="str">
        <f t="shared" si="3"/>
        <v/>
      </c>
      <c r="J22" s="16"/>
      <c r="K22" s="95">
        <v>19</v>
      </c>
      <c r="L22" s="65"/>
      <c r="M22" s="43"/>
      <c r="N22" s="5"/>
      <c r="O22" s="5"/>
      <c r="P22" s="5"/>
    </row>
    <row r="23" spans="1:16" s="6" customFormat="1" ht="12.2" customHeight="1" thickBot="1" x14ac:dyDescent="0.3">
      <c r="A23" s="12"/>
      <c r="B23" s="23"/>
      <c r="C23" s="24"/>
      <c r="D23" s="25"/>
      <c r="E23" s="21"/>
      <c r="F23" s="13">
        <f t="shared" si="0"/>
        <v>0</v>
      </c>
      <c r="G23" s="14" t="e">
        <f t="shared" si="1"/>
        <v>#DIV/0!</v>
      </c>
      <c r="H23" s="15">
        <f t="shared" si="2"/>
        <v>0</v>
      </c>
      <c r="I23" s="15" t="str">
        <f t="shared" si="3"/>
        <v/>
      </c>
      <c r="J23" s="16"/>
      <c r="K23" s="95">
        <v>20</v>
      </c>
      <c r="L23" s="65"/>
      <c r="M23" s="43"/>
      <c r="N23" s="5"/>
      <c r="O23" s="5"/>
      <c r="P23" s="5"/>
    </row>
    <row r="24" spans="1:16" s="6" customFormat="1" ht="12.2" customHeight="1" thickBot="1" x14ac:dyDescent="0.25">
      <c r="A24" s="17"/>
      <c r="B24" s="22"/>
      <c r="C24" s="26"/>
      <c r="D24" s="27"/>
      <c r="E24" s="28"/>
      <c r="F24" s="18">
        <v>0</v>
      </c>
      <c r="G24" s="19" t="e">
        <f t="shared" si="1"/>
        <v>#DIV/0!</v>
      </c>
      <c r="H24" s="20">
        <f t="shared" si="2"/>
        <v>0</v>
      </c>
      <c r="I24" s="20" t="str">
        <f t="shared" si="3"/>
        <v/>
      </c>
      <c r="J24" s="16"/>
      <c r="K24" s="95">
        <v>21</v>
      </c>
      <c r="L24" s="65"/>
      <c r="M24" s="43"/>
      <c r="N24" s="5"/>
      <c r="O24" s="5"/>
      <c r="P24" s="5"/>
    </row>
    <row r="25" spans="1:16" s="6" customFormat="1" ht="12.2" customHeight="1" thickBot="1" x14ac:dyDescent="0.25">
      <c r="A25" s="17"/>
      <c r="B25" s="22"/>
      <c r="C25" s="26"/>
      <c r="D25" s="27"/>
      <c r="E25" s="28"/>
      <c r="F25" s="18">
        <f>SUM(C25:E25)</f>
        <v>0</v>
      </c>
      <c r="G25" s="19" t="e">
        <f t="shared" si="1"/>
        <v>#DIV/0!</v>
      </c>
      <c r="H25" s="20">
        <f t="shared" si="2"/>
        <v>0</v>
      </c>
      <c r="I25" s="20" t="str">
        <f t="shared" si="3"/>
        <v/>
      </c>
      <c r="J25" s="16"/>
      <c r="K25" s="96">
        <v>22</v>
      </c>
      <c r="L25" s="5"/>
      <c r="M25" s="5"/>
      <c r="N25" s="5"/>
      <c r="O25" s="5"/>
      <c r="P25" s="5"/>
    </row>
    <row r="26" spans="1:16" s="6" customFormat="1" ht="12.2" customHeight="1" thickBot="1" x14ac:dyDescent="0.3">
      <c r="A26" s="114"/>
      <c r="B26" s="101"/>
      <c r="C26" s="61"/>
      <c r="D26" s="62"/>
      <c r="E26" s="63"/>
      <c r="F26" s="57"/>
      <c r="G26" s="99" t="e">
        <f t="shared" si="1"/>
        <v>#DIV/0!</v>
      </c>
      <c r="H26" s="59">
        <f t="shared" si="2"/>
        <v>0</v>
      </c>
      <c r="I26" s="59" t="str">
        <f t="shared" si="3"/>
        <v/>
      </c>
      <c r="J26" s="55"/>
      <c r="K26" s="96">
        <v>23</v>
      </c>
      <c r="L26" s="5"/>
      <c r="M26" s="5"/>
      <c r="N26" s="5"/>
      <c r="O26" s="5"/>
      <c r="P26" s="5"/>
    </row>
    <row r="27" spans="1:16" s="6" customFormat="1" ht="12" customHeight="1" thickBot="1" x14ac:dyDescent="0.3">
      <c r="A27" s="52"/>
      <c r="B27" s="101"/>
      <c r="C27" s="44"/>
      <c r="D27" s="45"/>
      <c r="E27" s="46"/>
      <c r="F27" s="49"/>
      <c r="G27" s="50" t="e">
        <f t="shared" si="1"/>
        <v>#DIV/0!</v>
      </c>
      <c r="H27" s="51">
        <f t="shared" si="2"/>
        <v>0</v>
      </c>
      <c r="I27" s="51" t="str">
        <f t="shared" si="3"/>
        <v/>
      </c>
      <c r="J27" s="55"/>
      <c r="K27" s="96">
        <v>24</v>
      </c>
      <c r="L27" s="5"/>
      <c r="M27" s="5"/>
      <c r="N27" s="5"/>
      <c r="O27" s="5"/>
      <c r="P27" s="5"/>
    </row>
    <row r="28" spans="1:16" s="6" customFormat="1" ht="12" customHeight="1" thickBot="1" x14ac:dyDescent="0.3">
      <c r="A28" s="52"/>
      <c r="B28" s="118"/>
      <c r="C28" s="44"/>
      <c r="D28" s="45"/>
      <c r="E28" s="46"/>
      <c r="F28" s="49"/>
      <c r="G28" s="50" t="e">
        <f t="shared" si="1"/>
        <v>#DIV/0!</v>
      </c>
      <c r="H28" s="51">
        <f t="shared" si="2"/>
        <v>0</v>
      </c>
      <c r="I28" s="51" t="str">
        <f t="shared" si="3"/>
        <v/>
      </c>
      <c r="J28" s="55"/>
      <c r="K28" s="96">
        <v>25</v>
      </c>
      <c r="L28" s="5"/>
      <c r="M28" s="5"/>
      <c r="N28" s="5"/>
      <c r="O28" s="5"/>
      <c r="P28" s="5"/>
    </row>
    <row r="29" spans="1:16" s="6" customFormat="1" ht="12.75" customHeight="1" thickBot="1" x14ac:dyDescent="0.3">
      <c r="A29" s="56"/>
      <c r="B29" s="64"/>
      <c r="C29" s="61"/>
      <c r="D29" s="62"/>
      <c r="E29" s="69"/>
      <c r="F29" s="57"/>
      <c r="G29" s="99" t="e">
        <f t="shared" si="1"/>
        <v>#DIV/0!</v>
      </c>
      <c r="H29" s="59">
        <f t="shared" si="2"/>
        <v>0</v>
      </c>
      <c r="I29" s="59" t="str">
        <f t="shared" si="3"/>
        <v/>
      </c>
      <c r="J29" s="55"/>
      <c r="K29" s="96">
        <v>26</v>
      </c>
      <c r="L29" s="5"/>
      <c r="M29" s="5"/>
      <c r="N29" s="5"/>
      <c r="O29" s="5"/>
      <c r="P29" s="5"/>
    </row>
    <row r="30" spans="1:16" s="6" customFormat="1" ht="12.2" customHeight="1" thickBot="1" x14ac:dyDescent="0.3">
      <c r="A30" s="48"/>
      <c r="B30" s="101"/>
      <c r="C30" s="44"/>
      <c r="D30" s="45"/>
      <c r="E30" s="46"/>
      <c r="F30" s="49"/>
      <c r="G30" s="50" t="e">
        <f t="shared" si="1"/>
        <v>#DIV/0!</v>
      </c>
      <c r="H30" s="51">
        <f t="shared" si="2"/>
        <v>0</v>
      </c>
      <c r="I30" s="51" t="str">
        <f t="shared" si="3"/>
        <v/>
      </c>
      <c r="J30" s="55"/>
      <c r="K30" s="96">
        <v>27</v>
      </c>
      <c r="L30" s="5"/>
      <c r="M30" s="5"/>
      <c r="N30" s="5"/>
      <c r="O30" s="5"/>
      <c r="P30" s="5"/>
    </row>
    <row r="41" spans="3:3" x14ac:dyDescent="0.2">
      <c r="C41" s="7"/>
    </row>
    <row r="42" spans="3:3" x14ac:dyDescent="0.2">
      <c r="C42" s="7"/>
    </row>
    <row r="43" spans="3:3" x14ac:dyDescent="0.2">
      <c r="C43" s="7"/>
    </row>
    <row r="44" spans="3:3" x14ac:dyDescent="0.2">
      <c r="C44" s="7"/>
    </row>
    <row r="45" spans="3:3" x14ac:dyDescent="0.2">
      <c r="C45" s="7"/>
    </row>
    <row r="46" spans="3:3" x14ac:dyDescent="0.2">
      <c r="C46" s="7"/>
    </row>
    <row r="47" spans="3:3" x14ac:dyDescent="0.2">
      <c r="C47" s="7"/>
    </row>
  </sheetData>
  <sheetProtection selectLockedCells="1" selectUnlockedCells="1"/>
  <sortState ref="A4:I30">
    <sortCondition ref="A4"/>
  </sortState>
  <mergeCells count="1">
    <mergeCell ref="B1:G2"/>
  </mergeCells>
  <phoneticPr fontId="17" type="noConversion"/>
  <conditionalFormatting sqref="C19:E26 C4:E15">
    <cfRule type="cellIs" dxfId="7" priority="27" stopIfTrue="1" operator="equal">
      <formula>#REF!</formula>
    </cfRule>
    <cfRule type="cellIs" dxfId="6" priority="28" stopIfTrue="1" operator="equal">
      <formula>$H4</formula>
    </cfRule>
  </conditionalFormatting>
  <conditionalFormatting sqref="C16:E17">
    <cfRule type="cellIs" dxfId="5" priority="31" stopIfTrue="1" operator="equal">
      <formula>#REF!</formula>
    </cfRule>
    <cfRule type="cellIs" dxfId="4" priority="32" stopIfTrue="1" operator="equal">
      <formula>$H16</formula>
    </cfRule>
  </conditionalFormatting>
  <conditionalFormatting sqref="C18:E18">
    <cfRule type="cellIs" dxfId="3" priority="33" stopIfTrue="1" operator="equal">
      <formula>#REF!</formula>
    </cfRule>
    <cfRule type="cellIs" dxfId="2" priority="34" stopIfTrue="1" operator="equal">
      <formula>$H18</formula>
    </cfRule>
  </conditionalFormatting>
  <conditionalFormatting sqref="C27:E30">
    <cfRule type="cellIs" dxfId="1" priority="35" stopIfTrue="1" operator="equal">
      <formula>#REF!</formula>
    </cfRule>
    <cfRule type="cellIs" dxfId="0" priority="36" stopIfTrue="1" operator="equal">
      <formula>$H27</formula>
    </cfRule>
  </conditionalFormatting>
  <pageMargins left="0.21805555555555556" right="0.12222222222222222" top="0.10972222222222222" bottom="6.8750000000000006E-2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X43"/>
  <sheetViews>
    <sheetView showGridLines="0" tabSelected="1" zoomScaleNormal="145" workbookViewId="0">
      <selection activeCell="B10" sqref="B10"/>
    </sheetView>
  </sheetViews>
  <sheetFormatPr defaultRowHeight="12.75" x14ac:dyDescent="0.2"/>
  <cols>
    <col min="1" max="1" width="5.28515625" customWidth="1"/>
    <col min="2" max="2" width="27.5703125" customWidth="1"/>
    <col min="4" max="4" width="8.7109375" customWidth="1"/>
    <col min="8" max="8" width="11" customWidth="1"/>
    <col min="9" max="12" width="7.140625" customWidth="1"/>
    <col min="13" max="13" width="7" customWidth="1"/>
    <col min="14" max="14" width="5.140625" customWidth="1"/>
    <col min="15" max="15" width="7.5703125" customWidth="1"/>
  </cols>
  <sheetData>
    <row r="1" spans="1:24" ht="17.649999999999999" customHeight="1" x14ac:dyDescent="0.2"/>
    <row r="2" spans="1:24" ht="15.75" thickBot="1" x14ac:dyDescent="0.25">
      <c r="A2" s="40"/>
      <c r="B2" s="102" t="s">
        <v>10</v>
      </c>
      <c r="C2" s="40"/>
      <c r="D2" s="40"/>
      <c r="E2" s="11"/>
      <c r="F2" s="11"/>
      <c r="G2" s="40"/>
      <c r="H2" s="40"/>
      <c r="I2" s="40"/>
      <c r="J2" s="40"/>
      <c r="K2" s="84"/>
    </row>
    <row r="3" spans="1:24" ht="13.5" customHeight="1" thickBot="1" x14ac:dyDescent="0.25">
      <c r="A3" s="85" t="s">
        <v>6</v>
      </c>
      <c r="B3" s="86" t="s">
        <v>0</v>
      </c>
      <c r="C3" s="87">
        <v>1</v>
      </c>
      <c r="D3" s="88">
        <v>2</v>
      </c>
      <c r="E3" s="87">
        <v>3</v>
      </c>
      <c r="F3" s="89" t="s">
        <v>1</v>
      </c>
      <c r="G3" s="86" t="s">
        <v>2</v>
      </c>
      <c r="H3" s="86" t="s">
        <v>3</v>
      </c>
      <c r="I3" s="86" t="s">
        <v>4</v>
      </c>
      <c r="J3" s="89" t="s">
        <v>5</v>
      </c>
    </row>
    <row r="4" spans="1:24" ht="12" customHeight="1" thickBot="1" x14ac:dyDescent="0.3">
      <c r="A4" s="125">
        <v>4</v>
      </c>
      <c r="B4" s="126" t="s">
        <v>16</v>
      </c>
      <c r="C4" s="171">
        <v>202</v>
      </c>
      <c r="D4" s="171">
        <v>214</v>
      </c>
      <c r="E4" s="172">
        <v>227</v>
      </c>
      <c r="F4" s="140">
        <f>SUM(C4:E4)</f>
        <v>643</v>
      </c>
      <c r="G4" s="141">
        <f>AVERAGE(C4:E4)</f>
        <v>214.33333333333334</v>
      </c>
      <c r="H4" s="142">
        <f>MAX(B4:D4)</f>
        <v>214</v>
      </c>
      <c r="I4" s="142">
        <f>IF(C4&lt;&gt;"",MAX(B4:D4)-MIN(B4:D4),"")</f>
        <v>12</v>
      </c>
      <c r="J4" s="97">
        <v>1</v>
      </c>
    </row>
    <row r="5" spans="1:24" ht="12" customHeight="1" thickBot="1" x14ac:dyDescent="0.3">
      <c r="A5" s="138" t="s">
        <v>21</v>
      </c>
      <c r="B5" s="126" t="s">
        <v>26</v>
      </c>
      <c r="C5" s="171">
        <v>192</v>
      </c>
      <c r="D5" s="171">
        <v>202</v>
      </c>
      <c r="E5" s="171">
        <v>179</v>
      </c>
      <c r="F5" s="140">
        <f>SUM(C5:E5)</f>
        <v>573</v>
      </c>
      <c r="G5" s="141">
        <f>AVERAGE(C5:E5)</f>
        <v>191</v>
      </c>
      <c r="H5" s="142">
        <f>MAX(B5:D5)</f>
        <v>202</v>
      </c>
      <c r="I5" s="142">
        <f>IF(C5&lt;&gt;"",MAX(B5:D5)-MIN(B5:D5),"")</f>
        <v>10</v>
      </c>
      <c r="J5" s="97">
        <v>2</v>
      </c>
      <c r="O5" s="1"/>
    </row>
    <row r="6" spans="1:24" s="2" customFormat="1" ht="12" customHeight="1" thickBot="1" x14ac:dyDescent="0.3">
      <c r="A6" s="138">
        <v>10</v>
      </c>
      <c r="B6" s="126" t="s">
        <v>27</v>
      </c>
      <c r="C6" s="152">
        <v>197</v>
      </c>
      <c r="D6" s="173">
        <v>182</v>
      </c>
      <c r="E6" s="171">
        <v>147</v>
      </c>
      <c r="F6" s="140">
        <f>SUM(C6:E6)</f>
        <v>526</v>
      </c>
      <c r="G6" s="141">
        <f>AVERAGE(C6:E6)</f>
        <v>175.33333333333334</v>
      </c>
      <c r="H6" s="142">
        <f>MAX(B6:D6)</f>
        <v>197</v>
      </c>
      <c r="I6" s="142">
        <f>IF(C6&lt;&gt;"",MAX(B6:D6)-MIN(B6:D6),"")</f>
        <v>15</v>
      </c>
      <c r="J6" s="97">
        <v>3</v>
      </c>
    </row>
    <row r="7" spans="1:24" s="10" customFormat="1" ht="14.25" customHeight="1" thickBot="1" x14ac:dyDescent="0.3">
      <c r="A7" s="56">
        <v>6</v>
      </c>
      <c r="B7" s="151" t="s">
        <v>18</v>
      </c>
      <c r="C7" s="170">
        <v>170</v>
      </c>
      <c r="D7" s="170">
        <v>157</v>
      </c>
      <c r="E7" s="167">
        <v>194</v>
      </c>
      <c r="F7" s="77">
        <f>SUM(C7:E7)</f>
        <v>521</v>
      </c>
      <c r="G7" s="78">
        <f>AVERAGE(C7:E7)</f>
        <v>173.66666666666666</v>
      </c>
      <c r="H7" s="79">
        <f>MAX(B7:D7)</f>
        <v>170</v>
      </c>
      <c r="I7" s="79">
        <f>IF(C7&lt;&gt;"",MAX(B7:D7)-MIN(B7:D7),"")</f>
        <v>13</v>
      </c>
      <c r="J7" s="97">
        <v>4</v>
      </c>
    </row>
    <row r="8" spans="1:24" s="6" customFormat="1" ht="14.25" customHeight="1" x14ac:dyDescent="0.2">
      <c r="J8" s="40"/>
      <c r="K8" s="40"/>
      <c r="L8" s="5"/>
    </row>
    <row r="9" spans="1:24" s="6" customFormat="1" ht="12.2" customHeight="1" x14ac:dyDescent="0.2">
      <c r="J9" s="40"/>
      <c r="K9" s="40"/>
      <c r="L9" s="5"/>
    </row>
    <row r="10" spans="1:24" s="6" customFormat="1" ht="12.2" customHeight="1" x14ac:dyDescent="0.2">
      <c r="A10" s="107" t="s">
        <v>11</v>
      </c>
      <c r="B10"/>
      <c r="J10" s="40"/>
      <c r="K10" s="40"/>
      <c r="L10" s="5"/>
      <c r="M10"/>
      <c r="N10"/>
    </row>
    <row r="11" spans="1:24" s="6" customFormat="1" ht="12.2" customHeight="1" x14ac:dyDescent="0.2">
      <c r="J11" s="40"/>
      <c r="K11" s="40"/>
      <c r="L11" s="5"/>
      <c r="M11"/>
      <c r="N11"/>
    </row>
    <row r="12" spans="1:24" ht="12.75" customHeight="1" thickBot="1" x14ac:dyDescent="0.25">
      <c r="J12" s="40"/>
      <c r="K12" s="40"/>
    </row>
    <row r="13" spans="1:24" ht="12.2" customHeight="1" thickBot="1" x14ac:dyDescent="0.25">
      <c r="A13" s="85" t="s">
        <v>6</v>
      </c>
      <c r="B13" s="86" t="s">
        <v>9</v>
      </c>
      <c r="C13" s="87">
        <v>1</v>
      </c>
      <c r="D13" s="88">
        <v>2</v>
      </c>
      <c r="E13" s="89" t="s">
        <v>1</v>
      </c>
      <c r="F13" s="86" t="s">
        <v>2</v>
      </c>
      <c r="G13" s="86" t="s">
        <v>3</v>
      </c>
      <c r="H13" s="86" t="s">
        <v>4</v>
      </c>
      <c r="I13" s="89" t="s">
        <v>5</v>
      </c>
      <c r="J13" s="40"/>
      <c r="K13" s="40"/>
    </row>
    <row r="14" spans="1:24" ht="12" customHeight="1" thickBot="1" x14ac:dyDescent="0.3">
      <c r="A14" s="150">
        <v>6</v>
      </c>
      <c r="B14" s="160" t="s">
        <v>18</v>
      </c>
      <c r="C14" s="171">
        <v>197</v>
      </c>
      <c r="D14" s="171">
        <v>215</v>
      </c>
      <c r="E14" s="140">
        <f t="shared" ref="E14:E19" si="0">SUM(C14:D14)</f>
        <v>412</v>
      </c>
      <c r="F14" s="141">
        <f t="shared" ref="F14:F21" si="1">AVERAGE(C14:D14)</f>
        <v>206</v>
      </c>
      <c r="G14" s="142">
        <f t="shared" ref="G14:G21" si="2">MAX(B14:D14)</f>
        <v>215</v>
      </c>
      <c r="H14" s="142">
        <f t="shared" ref="H14:H21" si="3">IF(C14&lt;&gt;"",MAX(B14:D14)-MIN(B14:D14),"")</f>
        <v>18</v>
      </c>
      <c r="I14" s="97">
        <v>1</v>
      </c>
      <c r="J14" s="40"/>
      <c r="K14" s="40"/>
    </row>
    <row r="15" spans="1:24" ht="12.75" customHeight="1" thickBot="1" x14ac:dyDescent="0.3">
      <c r="A15" s="145" t="s">
        <v>21</v>
      </c>
      <c r="B15" s="161" t="s">
        <v>26</v>
      </c>
      <c r="C15" s="166">
        <v>203</v>
      </c>
      <c r="D15" s="168">
        <v>181</v>
      </c>
      <c r="E15" s="140">
        <f t="shared" si="0"/>
        <v>384</v>
      </c>
      <c r="F15" s="141">
        <f t="shared" si="1"/>
        <v>192</v>
      </c>
      <c r="G15" s="142">
        <f t="shared" si="2"/>
        <v>203</v>
      </c>
      <c r="H15" s="142">
        <f t="shared" si="3"/>
        <v>22</v>
      </c>
      <c r="I15" s="97">
        <v>2</v>
      </c>
      <c r="J15" s="40"/>
      <c r="K15" s="40"/>
    </row>
    <row r="16" spans="1:24" ht="12.2" customHeight="1" thickBot="1" x14ac:dyDescent="0.3">
      <c r="A16" s="143">
        <v>4</v>
      </c>
      <c r="B16" s="162" t="s">
        <v>16</v>
      </c>
      <c r="C16" s="171">
        <v>180</v>
      </c>
      <c r="D16" s="171">
        <v>169</v>
      </c>
      <c r="E16" s="140">
        <f t="shared" si="0"/>
        <v>349</v>
      </c>
      <c r="F16" s="141">
        <f t="shared" si="1"/>
        <v>174.5</v>
      </c>
      <c r="G16" s="142">
        <f t="shared" si="2"/>
        <v>180</v>
      </c>
      <c r="H16" s="142">
        <f t="shared" si="3"/>
        <v>11</v>
      </c>
      <c r="I16" s="97">
        <v>3</v>
      </c>
      <c r="J16" s="40"/>
      <c r="K16" s="40"/>
      <c r="O16" s="3"/>
      <c r="P16" s="3"/>
      <c r="Q16" s="2"/>
      <c r="R16" s="2"/>
      <c r="S16" s="2"/>
      <c r="T16" s="2"/>
      <c r="U16" s="2"/>
      <c r="V16" s="2"/>
      <c r="W16" s="2"/>
      <c r="X16" s="2"/>
    </row>
    <row r="17" spans="1:24" ht="12.2" customHeight="1" thickBot="1" x14ac:dyDescent="0.3">
      <c r="A17" s="144">
        <v>10</v>
      </c>
      <c r="B17" s="163" t="s">
        <v>14</v>
      </c>
      <c r="C17" s="171">
        <v>167</v>
      </c>
      <c r="D17" s="171">
        <v>146.1</v>
      </c>
      <c r="E17" s="140">
        <f t="shared" si="0"/>
        <v>313.10000000000002</v>
      </c>
      <c r="F17" s="141">
        <f t="shared" si="1"/>
        <v>156.55000000000001</v>
      </c>
      <c r="G17" s="142">
        <f t="shared" si="2"/>
        <v>167</v>
      </c>
      <c r="H17" s="142">
        <f t="shared" si="3"/>
        <v>20.900000000000006</v>
      </c>
      <c r="I17" s="97">
        <v>4</v>
      </c>
      <c r="J17" s="40"/>
      <c r="K17" s="4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2.2" customHeight="1" thickBot="1" x14ac:dyDescent="0.3">
      <c r="A18" s="74" t="s">
        <v>20</v>
      </c>
      <c r="B18" s="164" t="s">
        <v>23</v>
      </c>
      <c r="C18" s="170">
        <v>157</v>
      </c>
      <c r="D18" s="170">
        <v>156</v>
      </c>
      <c r="E18" s="77">
        <f t="shared" si="0"/>
        <v>313</v>
      </c>
      <c r="F18" s="78">
        <f t="shared" si="1"/>
        <v>156.5</v>
      </c>
      <c r="G18" s="79">
        <f t="shared" si="2"/>
        <v>157</v>
      </c>
      <c r="H18" s="79">
        <f t="shared" si="3"/>
        <v>1</v>
      </c>
      <c r="I18" s="97">
        <v>5</v>
      </c>
      <c r="J18" s="40"/>
      <c r="K18" s="40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2" customHeight="1" thickBot="1" x14ac:dyDescent="0.3">
      <c r="A19" s="12">
        <v>3</v>
      </c>
      <c r="B19" s="165" t="s">
        <v>12</v>
      </c>
      <c r="C19" s="167">
        <v>146</v>
      </c>
      <c r="D19" s="169">
        <v>148</v>
      </c>
      <c r="E19" s="77">
        <f t="shared" si="0"/>
        <v>294</v>
      </c>
      <c r="F19" s="78">
        <f t="shared" si="1"/>
        <v>147</v>
      </c>
      <c r="G19" s="79">
        <f t="shared" si="2"/>
        <v>148</v>
      </c>
      <c r="H19" s="79">
        <f t="shared" si="3"/>
        <v>2</v>
      </c>
      <c r="I19" s="97">
        <v>6</v>
      </c>
      <c r="J19" s="40"/>
      <c r="K19" s="40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2" customHeight="1" thickBot="1" x14ac:dyDescent="0.3">
      <c r="A20" s="12"/>
      <c r="B20" s="75"/>
      <c r="C20" s="76"/>
      <c r="D20" s="80"/>
      <c r="E20" s="77"/>
      <c r="F20" s="78" t="e">
        <f t="shared" si="1"/>
        <v>#DIV/0!</v>
      </c>
      <c r="G20" s="79">
        <f t="shared" si="2"/>
        <v>0</v>
      </c>
      <c r="H20" s="79" t="str">
        <f t="shared" si="3"/>
        <v/>
      </c>
      <c r="I20" s="98">
        <v>7</v>
      </c>
      <c r="J20" s="40"/>
      <c r="K20" s="40"/>
      <c r="Q20" s="6"/>
      <c r="R20" s="6"/>
      <c r="S20" s="6"/>
      <c r="T20" s="6"/>
      <c r="U20" s="6"/>
      <c r="V20" s="6"/>
      <c r="W20" s="6"/>
      <c r="X20" s="6"/>
    </row>
    <row r="21" spans="1:24" ht="12" customHeight="1" thickBot="1" x14ac:dyDescent="0.3">
      <c r="A21" s="12"/>
      <c r="B21" s="81"/>
      <c r="C21" s="82"/>
      <c r="D21" s="83"/>
      <c r="E21" s="77"/>
      <c r="F21" s="78" t="e">
        <f t="shared" si="1"/>
        <v>#DIV/0!</v>
      </c>
      <c r="G21" s="79">
        <f t="shared" si="2"/>
        <v>0</v>
      </c>
      <c r="H21" s="79" t="str">
        <f t="shared" si="3"/>
        <v/>
      </c>
      <c r="I21" s="98">
        <v>8</v>
      </c>
      <c r="J21" s="40"/>
      <c r="Q21" s="6"/>
      <c r="R21" s="6"/>
      <c r="S21" s="6"/>
    </row>
    <row r="22" spans="1:24" ht="13.5" customHeight="1" x14ac:dyDescent="0.2">
      <c r="J22" s="40"/>
    </row>
    <row r="23" spans="1:24" ht="12.2" customHeight="1" x14ac:dyDescent="0.2">
      <c r="J23" s="40"/>
      <c r="K23" s="40"/>
    </row>
    <row r="24" spans="1:24" ht="12.2" customHeight="1" x14ac:dyDescent="0.2">
      <c r="K24" s="40"/>
    </row>
    <row r="25" spans="1:24" ht="12.2" customHeight="1" x14ac:dyDescent="0.2">
      <c r="K25" s="40"/>
    </row>
    <row r="26" spans="1:24" ht="12.2" customHeight="1" x14ac:dyDescent="0.2">
      <c r="K26" s="40"/>
    </row>
    <row r="27" spans="1:24" ht="12.2" customHeight="1" x14ac:dyDescent="0.2">
      <c r="K27" s="40"/>
      <c r="N27" s="39"/>
    </row>
    <row r="28" spans="1:24" ht="12.2" customHeight="1" x14ac:dyDescent="0.2">
      <c r="L28" s="40"/>
      <c r="M28" s="40"/>
    </row>
    <row r="29" spans="1:24" ht="12.2" customHeight="1" x14ac:dyDescent="0.2">
      <c r="L29" s="40"/>
      <c r="M29" s="40"/>
    </row>
    <row r="30" spans="1:24" ht="12.2" customHeight="1" x14ac:dyDescent="0.2">
      <c r="L30" s="40"/>
      <c r="M30" s="40"/>
    </row>
    <row r="31" spans="1:24" ht="12.2" customHeight="1" x14ac:dyDescent="0.2">
      <c r="A31" s="40"/>
      <c r="B31" s="40"/>
      <c r="C31" s="40"/>
      <c r="D31" s="40"/>
      <c r="E31" s="11"/>
      <c r="F31" s="11"/>
      <c r="G31" s="40"/>
      <c r="H31" s="40"/>
      <c r="I31" s="40"/>
      <c r="L31" s="40"/>
      <c r="M31" s="40"/>
    </row>
    <row r="32" spans="1:24" x14ac:dyDescent="0.2">
      <c r="L32" s="40"/>
      <c r="M32" s="40"/>
    </row>
    <row r="33" spans="10:12" ht="14.25" x14ac:dyDescent="0.2">
      <c r="J33" s="40"/>
      <c r="K33" s="84"/>
    </row>
    <row r="36" spans="10:12" ht="16.5" customHeight="1" x14ac:dyDescent="0.2"/>
    <row r="37" spans="10:12" ht="16.5" customHeight="1" x14ac:dyDescent="0.2"/>
    <row r="42" spans="10:12" ht="14.25" x14ac:dyDescent="0.2">
      <c r="L42" s="2"/>
    </row>
    <row r="43" spans="10:12" ht="13.5" x14ac:dyDescent="0.2">
      <c r="L43" s="108"/>
    </row>
  </sheetData>
  <sheetProtection selectLockedCells="1" selectUnlockedCells="1"/>
  <phoneticPr fontId="17" type="noConversion"/>
  <pageMargins left="0.21805555555555556" right="0.12222222222222222" top="0.10972222222222222" bottom="6.8750000000000006E-2" header="0.51180555555555551" footer="0.51180555555555551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квалификация</vt:lpstr>
      <vt:lpstr>раунды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Муравьев</cp:lastModifiedBy>
  <cp:lastPrinted>2017-03-09T14:30:13Z</cp:lastPrinted>
  <dcterms:created xsi:type="dcterms:W3CDTF">2014-11-17T17:04:42Z</dcterms:created>
  <dcterms:modified xsi:type="dcterms:W3CDTF">2017-04-28T13:15:45Z</dcterms:modified>
</cp:coreProperties>
</file>