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60" windowWidth="16380" windowHeight="8130" tabRatio="718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квалификация!$A$4:$J$12</definedName>
    <definedName name="_xlnm._FilterDatabase" localSheetId="1" hidden="1">раунды!$A$3:$I$7</definedName>
  </definedNames>
  <calcPr calcId="125725"/>
</workbook>
</file>

<file path=xl/calcChain.xml><?xml version="1.0" encoding="utf-8"?>
<calcChain xmlns="http://schemas.openxmlformats.org/spreadsheetml/2006/main">
  <c r="F25" i="2"/>
  <c r="F24"/>
  <c r="F23"/>
  <c r="F22"/>
  <c r="F21"/>
  <c r="F20"/>
  <c r="F19"/>
  <c r="F18"/>
  <c r="F17"/>
  <c r="F16"/>
  <c r="F15"/>
  <c r="H25"/>
  <c r="H24"/>
  <c r="H23"/>
  <c r="H22"/>
  <c r="H21"/>
  <c r="H20"/>
  <c r="H19"/>
  <c r="H18"/>
  <c r="H17"/>
  <c r="H16"/>
  <c r="H15"/>
  <c r="G25"/>
  <c r="G24"/>
  <c r="G23"/>
  <c r="G22"/>
  <c r="G21"/>
  <c r="G20"/>
  <c r="G19"/>
  <c r="G18"/>
  <c r="G17"/>
  <c r="F4" l="1"/>
  <c r="F5"/>
  <c r="F6"/>
  <c r="F11"/>
  <c r="F9"/>
  <c r="F10"/>
  <c r="F7"/>
  <c r="F8"/>
  <c r="F5" i="3" l="1"/>
  <c r="G5"/>
  <c r="H5"/>
  <c r="I5"/>
  <c r="F7"/>
  <c r="G7"/>
  <c r="H7"/>
  <c r="I7"/>
  <c r="F6"/>
  <c r="G6"/>
  <c r="H6"/>
  <c r="I6"/>
  <c r="F4"/>
  <c r="G4"/>
  <c r="H4"/>
  <c r="I4"/>
  <c r="E14" l="1"/>
  <c r="F21" l="1"/>
  <c r="F20"/>
  <c r="F15"/>
  <c r="F19"/>
  <c r="F14"/>
  <c r="F18"/>
  <c r="F17"/>
  <c r="F16"/>
  <c r="E21"/>
  <c r="E20"/>
  <c r="E15"/>
  <c r="E19"/>
  <c r="E18"/>
  <c r="E17"/>
  <c r="E16"/>
  <c r="H21" l="1"/>
  <c r="G21"/>
  <c r="H20"/>
  <c r="G20"/>
  <c r="I25" i="2" l="1"/>
  <c r="I24"/>
  <c r="I23"/>
  <c r="I22"/>
  <c r="I21"/>
  <c r="I20"/>
  <c r="I19"/>
  <c r="I18"/>
  <c r="I17"/>
  <c r="I16"/>
  <c r="G16"/>
  <c r="I15"/>
  <c r="G15"/>
  <c r="I14"/>
  <c r="H14"/>
  <c r="G14"/>
  <c r="F14"/>
  <c r="I13"/>
  <c r="H13"/>
  <c r="G13"/>
  <c r="F13"/>
  <c r="I12"/>
  <c r="H12"/>
  <c r="G12"/>
  <c r="F12"/>
  <c r="I5"/>
  <c r="H5"/>
  <c r="G5"/>
  <c r="I9"/>
  <c r="H9"/>
  <c r="G9"/>
  <c r="I6"/>
  <c r="H6"/>
  <c r="G6"/>
  <c r="I10"/>
  <c r="H10"/>
  <c r="G10"/>
  <c r="I4"/>
  <c r="H4"/>
  <c r="G4"/>
  <c r="G17" i="3" l="1"/>
  <c r="H17"/>
  <c r="G16"/>
  <c r="H16"/>
  <c r="G14"/>
  <c r="H14"/>
  <c r="G18"/>
  <c r="H18"/>
  <c r="G15" l="1"/>
  <c r="H15"/>
  <c r="H19"/>
  <c r="G19"/>
  <c r="G7" i="2" l="1"/>
  <c r="H7"/>
  <c r="I7"/>
  <c r="G8"/>
  <c r="H8"/>
  <c r="I8"/>
  <c r="G11"/>
  <c r="H11"/>
  <c r="I11"/>
</calcChain>
</file>

<file path=xl/sharedStrings.xml><?xml version="1.0" encoding="utf-8"?>
<sst xmlns="http://schemas.openxmlformats.org/spreadsheetml/2006/main" count="51" uniqueCount="25">
  <si>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</si>
  <si>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</si>
  <si>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</si>
  <si>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</si>
  <si>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</si>
  <si>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</si>
  <si>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</si>
  <si>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</si>
  <si>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</si>
  <si>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t>Ф.И.О</t>
  </si>
  <si>
    <r>
      <t xml:space="preserve">           </t>
    </r>
    <r>
      <rPr>
        <sz val="12"/>
        <color rgb="FF6600CC"/>
        <rFont val="Arial"/>
        <family val="2"/>
        <charset val="204"/>
      </rPr>
      <t xml:space="preserve">Финал </t>
    </r>
  </si>
  <si>
    <r>
      <t xml:space="preserve">    </t>
    </r>
    <r>
      <rPr>
        <sz val="10"/>
        <color rgb="FF6600CC"/>
        <rFont val="Arial"/>
        <family val="2"/>
        <charset val="204"/>
      </rPr>
      <t xml:space="preserve">  </t>
    </r>
    <r>
      <rPr>
        <sz val="11"/>
        <color rgb="FF6600CC"/>
        <rFont val="Arial"/>
        <family val="2"/>
        <charset val="204"/>
      </rPr>
      <t xml:space="preserve"> 1/2 финала</t>
    </r>
  </si>
  <si>
    <t>Таганов Алексей</t>
  </si>
  <si>
    <t xml:space="preserve">Карташов Александр </t>
  </si>
  <si>
    <t xml:space="preserve">Корчагин Александр </t>
  </si>
  <si>
    <t xml:space="preserve">Кияшкин Александр </t>
  </si>
  <si>
    <t>Иванов Виктор</t>
  </si>
  <si>
    <t xml:space="preserve">Смирнов Павел </t>
  </si>
  <si>
    <t>Кисель Вячеслав</t>
  </si>
  <si>
    <t>Снигерев Дмитрий</t>
  </si>
  <si>
    <t>да</t>
  </si>
  <si>
    <t xml:space="preserve">турнир по боулингу 3 этап в РЦ 5 Элемент </t>
  </si>
  <si>
    <t>Т</t>
  </si>
  <si>
    <t>Д</t>
  </si>
  <si>
    <t>Снигирев Дмитрий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</si>
</sst>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mbria"/>
      <family val="1"/>
      <charset val="204"/>
      <scheme val="major"/>
    </font>
    <font>
      <sz val="18"/>
      <color rgb="FF6600CC"/>
      <name val="Times New Roman"/>
      <family val="1"/>
      <charset val="204"/>
    </font>
    <font>
      <sz val="10"/>
      <color rgb="FF6600CC"/>
      <name val="Arial"/>
      <family val="2"/>
      <charset val="204"/>
    </font>
    <font>
      <sz val="12"/>
      <color rgb="FF6600CC"/>
      <name val="Arial"/>
      <family val="2"/>
      <charset val="204"/>
    </font>
    <font>
      <sz val="11"/>
      <color rgb="FF6600CC"/>
      <name val="Arial"/>
      <family val="2"/>
      <charset val="204"/>
    </font>
    <font>
      <b/>
      <sz val="9"/>
      <name val="Arial"/>
      <family val="2"/>
      <charset val="204"/>
    </font>
    <font>
      <sz val="11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34"/>
      </patternFill>
    </fill>
  </fills>
  <borders count="14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Fill="1" applyBorder="1"/>
    <xf numFmtId="0" fontId="11" fillId="0" borderId="0" xfId="0" applyFont="1"/>
    <xf numFmtId="0" fontId="12" fillId="0" borderId="0" xfId="0" applyFont="1"/>
    <xf numFmtId="0" fontId="15" fillId="0" borderId="0" xfId="0" applyFont="1"/>
    <xf numFmtId="0" fontId="12" fillId="2" borderId="0" xfId="0" applyFont="1" applyFill="1"/>
    <xf numFmtId="0" fontId="18" fillId="6" borderId="4" xfId="2" applyFill="1" applyBorder="1" applyAlignment="1">
      <alignment horizontal="center" vertical="center"/>
    </xf>
    <xf numFmtId="0" fontId="0" fillId="0" borderId="7" xfId="0" applyBorder="1"/>
    <xf numFmtId="0" fontId="0" fillId="2" borderId="0" xfId="0" applyFill="1"/>
    <xf numFmtId="0" fontId="5" fillId="2" borderId="0" xfId="0" applyFont="1" applyFill="1"/>
    <xf numFmtId="0" fontId="20" fillId="2" borderId="0" xfId="4" applyFill="1"/>
    <xf numFmtId="0" fontId="5" fillId="2" borderId="0" xfId="0" applyFont="1" applyFill="1" applyBorder="1"/>
    <xf numFmtId="0" fontId="21" fillId="6" borderId="4" xfId="2" applyFont="1" applyFill="1" applyBorder="1" applyAlignment="1">
      <alignment horizontal="center" vertical="center"/>
    </xf>
    <xf numFmtId="0" fontId="2" fillId="2" borderId="0" xfId="0" applyFont="1" applyFill="1" applyBorder="1"/>
    <xf numFmtId="0" fontId="18" fillId="6" borderId="4" xfId="2" applyFill="1" applyBorder="1" applyAlignment="1">
      <alignment horizontal="center"/>
    </xf>
    <xf numFmtId="0" fontId="18" fillId="6" borderId="5" xfId="2" applyFill="1" applyBorder="1" applyProtection="1">
      <protection locked="0"/>
    </xf>
    <xf numFmtId="0" fontId="16" fillId="8" borderId="6" xfId="1" applyFont="1" applyFill="1" applyBorder="1" applyAlignment="1">
      <alignment horizontal="center"/>
    </xf>
    <xf numFmtId="0" fontId="18" fillId="6" borderId="6" xfId="2" applyFill="1" applyBorder="1" applyAlignment="1">
      <alignment horizontal="center" vertical="center"/>
    </xf>
    <xf numFmtId="164" fontId="18" fillId="6" borderId="6" xfId="2" applyNumberFormat="1" applyFill="1" applyBorder="1" applyAlignment="1">
      <alignment horizontal="center" vertical="center"/>
    </xf>
    <xf numFmtId="1" fontId="18" fillId="6" borderId="6" xfId="2" applyNumberFormat="1" applyFill="1" applyBorder="1" applyAlignment="1">
      <alignment horizontal="center" vertical="center"/>
    </xf>
    <xf numFmtId="0" fontId="6" fillId="7" borderId="6" xfId="1" applyFont="1" applyFill="1" applyBorder="1" applyProtection="1">
      <protection locked="0"/>
    </xf>
    <xf numFmtId="0" fontId="6" fillId="7" borderId="5" xfId="0" applyFont="1" applyFill="1" applyBorder="1" applyProtection="1">
      <protection locked="0"/>
    </xf>
    <xf numFmtId="0" fontId="18" fillId="6" borderId="6" xfId="2" applyFill="1" applyBorder="1" applyAlignment="1">
      <alignment horizontal="center"/>
    </xf>
    <xf numFmtId="0" fontId="18" fillId="6" borderId="6" xfId="2" applyFill="1" applyBorder="1" applyProtection="1">
      <protection locked="0"/>
    </xf>
    <xf numFmtId="0" fontId="2" fillId="2" borderId="0" xfId="0" applyFont="1" applyFill="1"/>
    <xf numFmtId="0" fontId="14" fillId="10" borderId="1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13" fillId="11" borderId="6" xfId="0" applyFont="1" applyFill="1" applyBorder="1" applyAlignment="1">
      <alignment horizontal="center" vertical="center"/>
    </xf>
    <xf numFmtId="1" fontId="13" fillId="11" borderId="6" xfId="0" applyNumberFormat="1" applyFont="1" applyFill="1" applyBorder="1" applyAlignment="1">
      <alignment horizontal="center" vertical="center"/>
    </xf>
    <xf numFmtId="0" fontId="28" fillId="2" borderId="0" xfId="0" applyFont="1" applyFill="1"/>
    <xf numFmtId="0" fontId="1" fillId="0" borderId="0" xfId="1"/>
    <xf numFmtId="0" fontId="0" fillId="2" borderId="0" xfId="0" applyFill="1" applyBorder="1"/>
    <xf numFmtId="0" fontId="15" fillId="0" borderId="0" xfId="0" applyFont="1" applyBorder="1"/>
    <xf numFmtId="0" fontId="21" fillId="6" borderId="6" xfId="2" applyFont="1" applyFill="1" applyBorder="1" applyAlignment="1">
      <alignment horizontal="center" vertical="center"/>
    </xf>
    <xf numFmtId="0" fontId="21" fillId="13" borderId="4" xfId="2" applyFont="1" applyFill="1" applyBorder="1" applyAlignment="1">
      <alignment horizontal="center"/>
    </xf>
    <xf numFmtId="0" fontId="9" fillId="16" borderId="4" xfId="1" applyFont="1" applyFill="1" applyBorder="1" applyAlignment="1">
      <alignment horizontal="center"/>
    </xf>
    <xf numFmtId="0" fontId="21" fillId="13" borderId="4" xfId="2" applyFont="1" applyFill="1" applyBorder="1" applyAlignment="1">
      <alignment horizontal="center" vertical="center"/>
    </xf>
    <xf numFmtId="0" fontId="18" fillId="13" borderId="0" xfId="2" applyFill="1" applyBorder="1" applyAlignment="1">
      <alignment horizontal="center" vertical="center"/>
    </xf>
    <xf numFmtId="0" fontId="18" fillId="13" borderId="6" xfId="2" applyFill="1" applyBorder="1" applyAlignment="1">
      <alignment horizontal="center" vertical="center"/>
    </xf>
    <xf numFmtId="164" fontId="18" fillId="13" borderId="6" xfId="2" applyNumberFormat="1" applyFill="1" applyBorder="1" applyAlignment="1">
      <alignment horizontal="center" vertical="center"/>
    </xf>
    <xf numFmtId="1" fontId="18" fillId="13" borderId="6" xfId="2" applyNumberFormat="1" applyFill="1" applyBorder="1" applyAlignment="1">
      <alignment horizontal="center" vertical="center"/>
    </xf>
    <xf numFmtId="0" fontId="18" fillId="13" borderId="4" xfId="2" applyFill="1" applyBorder="1" applyAlignment="1">
      <alignment horizontal="center" vertical="center"/>
    </xf>
    <xf numFmtId="0" fontId="5" fillId="15" borderId="4" xfId="0" applyFont="1" applyFill="1" applyBorder="1"/>
    <xf numFmtId="0" fontId="18" fillId="13" borderId="4" xfId="2" applyFill="1" applyBorder="1" applyAlignment="1">
      <alignment horizontal="center"/>
    </xf>
    <xf numFmtId="0" fontId="18" fillId="13" borderId="5" xfId="2" applyFill="1" applyBorder="1" applyAlignment="1">
      <alignment horizontal="center" vertical="center"/>
    </xf>
    <xf numFmtId="0" fontId="21" fillId="17" borderId="6" xfId="0" applyFont="1" applyFill="1" applyBorder="1" applyAlignment="1">
      <alignment horizontal="center" vertical="center"/>
    </xf>
    <xf numFmtId="0" fontId="21" fillId="9" borderId="6" xfId="0" applyFont="1" applyFill="1" applyBorder="1" applyAlignment="1">
      <alignment horizontal="center" vertical="center"/>
    </xf>
    <xf numFmtId="0" fontId="18" fillId="13" borderId="6" xfId="2" applyFont="1" applyFill="1" applyBorder="1" applyAlignment="1">
      <alignment horizontal="center" vertical="center"/>
    </xf>
    <xf numFmtId="0" fontId="21" fillId="6" borderId="6" xfId="2" applyFont="1" applyFill="1" applyBorder="1" applyAlignment="1" applyProtection="1">
      <alignment horizontal="center" vertical="center"/>
      <protection locked="0"/>
    </xf>
    <xf numFmtId="0" fontId="18" fillId="13" borderId="6" xfId="2" applyFont="1" applyFill="1" applyBorder="1" applyAlignment="1" applyProtection="1">
      <alignment horizontal="center" vertical="center"/>
      <protection locked="0"/>
    </xf>
    <xf numFmtId="0" fontId="18" fillId="6" borderId="6" xfId="2" applyFont="1" applyFill="1" applyBorder="1" applyAlignment="1">
      <alignment horizontal="center" vertical="center"/>
    </xf>
    <xf numFmtId="0" fontId="18" fillId="6" borderId="6" xfId="2" applyFont="1" applyFill="1" applyBorder="1" applyAlignment="1" applyProtection="1">
      <alignment horizontal="center" vertical="center"/>
      <protection locked="0"/>
    </xf>
    <xf numFmtId="0" fontId="0" fillId="15" borderId="5" xfId="0" applyFill="1" applyBorder="1" applyAlignment="1">
      <alignment horizontal="center" vertical="center"/>
    </xf>
    <xf numFmtId="0" fontId="18" fillId="13" borderId="4" xfId="2" applyFill="1" applyBorder="1" applyAlignment="1" applyProtection="1">
      <alignment horizontal="center" vertical="center"/>
      <protection locked="0"/>
    </xf>
    <xf numFmtId="0" fontId="18" fillId="13" borderId="0" xfId="2" applyFill="1" applyBorder="1" applyAlignment="1" applyProtection="1">
      <alignment horizontal="center" vertical="center"/>
      <protection locked="0"/>
    </xf>
    <xf numFmtId="0" fontId="18" fillId="6" borderId="5" xfId="2" applyFill="1" applyBorder="1" applyAlignment="1" applyProtection="1">
      <alignment horizontal="center" vertical="center"/>
      <protection locked="0"/>
    </xf>
    <xf numFmtId="0" fontId="31" fillId="14" borderId="5" xfId="1" applyFont="1" applyFill="1" applyBorder="1" applyAlignment="1" applyProtection="1">
      <alignment horizontal="center" vertical="center"/>
      <protection locked="0"/>
    </xf>
    <xf numFmtId="0" fontId="21" fillId="13" borderId="5" xfId="2" applyFont="1" applyFill="1" applyBorder="1" applyAlignment="1" applyProtection="1">
      <alignment horizontal="center" vertical="center"/>
      <protection locked="0"/>
    </xf>
    <xf numFmtId="0" fontId="21" fillId="6" borderId="5" xfId="2" applyFont="1" applyFill="1" applyBorder="1" applyAlignment="1" applyProtection="1">
      <alignment horizontal="center" vertical="center"/>
      <protection locked="0"/>
    </xf>
    <xf numFmtId="49" fontId="27" fillId="0" borderId="0" xfId="0" applyNumberFormat="1" applyFont="1" applyAlignment="1"/>
    <xf numFmtId="49" fontId="24" fillId="0" borderId="0" xfId="0" applyNumberFormat="1" applyFont="1" applyAlignment="1"/>
    <xf numFmtId="0" fontId="21" fillId="13" borderId="6" xfId="2" applyFont="1" applyFill="1" applyBorder="1" applyAlignment="1">
      <alignment horizontal="center"/>
    </xf>
    <xf numFmtId="0" fontId="21" fillId="13" borderId="6" xfId="2" applyFont="1" applyFill="1" applyBorder="1" applyAlignment="1">
      <alignment horizontal="center" vertical="center"/>
    </xf>
    <xf numFmtId="164" fontId="21" fillId="13" borderId="6" xfId="2" applyNumberFormat="1" applyFont="1" applyFill="1" applyBorder="1" applyAlignment="1">
      <alignment horizontal="center" vertical="center"/>
    </xf>
    <xf numFmtId="1" fontId="21" fillId="13" borderId="6" xfId="2" applyNumberFormat="1" applyFont="1" applyFill="1" applyBorder="1" applyAlignment="1">
      <alignment horizontal="center" vertical="center"/>
    </xf>
    <xf numFmtId="0" fontId="22" fillId="14" borderId="6" xfId="0" applyFont="1" applyFill="1" applyBorder="1" applyAlignment="1">
      <alignment horizontal="center" vertical="center"/>
    </xf>
    <xf numFmtId="0" fontId="22" fillId="11" borderId="6" xfId="0" applyFont="1" applyFill="1" applyBorder="1" applyAlignment="1">
      <alignment horizontal="center" vertical="center"/>
    </xf>
    <xf numFmtId="0" fontId="21" fillId="13" borderId="6" xfId="2" applyFont="1" applyFill="1" applyBorder="1" applyProtection="1">
      <protection locked="0"/>
    </xf>
    <xf numFmtId="0" fontId="25" fillId="13" borderId="6" xfId="2" applyFont="1" applyFill="1" applyBorder="1" applyProtection="1">
      <protection locked="0"/>
    </xf>
    <xf numFmtId="164" fontId="2" fillId="14" borderId="6" xfId="0" applyNumberFormat="1" applyFont="1" applyFill="1" applyBorder="1" applyAlignment="1">
      <alignment horizontal="center" vertical="center"/>
    </xf>
    <xf numFmtId="0" fontId="25" fillId="6" borderId="6" xfId="2" applyFont="1" applyFill="1" applyBorder="1" applyProtection="1">
      <protection locked="0"/>
    </xf>
    <xf numFmtId="164" fontId="21" fillId="6" borderId="6" xfId="2" applyNumberFormat="1" applyFont="1" applyFill="1" applyBorder="1" applyAlignment="1">
      <alignment horizontal="center" vertical="center"/>
    </xf>
    <xf numFmtId="1" fontId="21" fillId="6" borderId="6" xfId="2" applyNumberFormat="1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21" fillId="6" borderId="6" xfId="2" applyFont="1" applyFill="1" applyBorder="1" applyAlignment="1">
      <alignment horizontal="center"/>
    </xf>
    <xf numFmtId="0" fontId="25" fillId="14" borderId="6" xfId="1" applyFont="1" applyFill="1" applyBorder="1" applyProtection="1">
      <protection locked="0"/>
    </xf>
    <xf numFmtId="0" fontId="9" fillId="8" borderId="6" xfId="1" applyFont="1" applyFill="1" applyBorder="1" applyAlignment="1">
      <alignment horizontal="center"/>
    </xf>
    <xf numFmtId="0" fontId="26" fillId="6" borderId="6" xfId="2" applyFont="1" applyFill="1" applyBorder="1" applyProtection="1">
      <protection locked="0"/>
    </xf>
    <xf numFmtId="0" fontId="22" fillId="9" borderId="6" xfId="0" applyFont="1" applyFill="1" applyBorder="1" applyAlignment="1">
      <alignment horizontal="center" vertical="center"/>
    </xf>
    <xf numFmtId="164" fontId="2" fillId="7" borderId="6" xfId="0" applyNumberFormat="1" applyFont="1" applyFill="1" applyBorder="1" applyAlignment="1">
      <alignment horizontal="center" vertical="center"/>
    </xf>
    <xf numFmtId="1" fontId="22" fillId="7" borderId="6" xfId="0" applyNumberFormat="1" applyFont="1" applyFill="1" applyBorder="1" applyAlignment="1">
      <alignment horizontal="center" vertical="center"/>
    </xf>
    <xf numFmtId="0" fontId="21" fillId="6" borderId="6" xfId="2" applyFont="1" applyFill="1" applyBorder="1" applyProtection="1">
      <protection locked="0"/>
    </xf>
    <xf numFmtId="0" fontId="22" fillId="7" borderId="6" xfId="1" applyFont="1" applyFill="1" applyBorder="1" applyProtection="1">
      <protection locked="0"/>
    </xf>
    <xf numFmtId="0" fontId="23" fillId="9" borderId="6" xfId="0" applyNumberFormat="1" applyFont="1" applyFill="1" applyBorder="1" applyAlignment="1" applyProtection="1">
      <alignment horizontal="center" vertical="center"/>
    </xf>
    <xf numFmtId="0" fontId="22" fillId="7" borderId="6" xfId="0" applyFont="1" applyFill="1" applyBorder="1" applyProtection="1">
      <protection locked="0"/>
    </xf>
    <xf numFmtId="0" fontId="8" fillId="8" borderId="6" xfId="1" applyFont="1" applyFill="1" applyBorder="1" applyAlignment="1">
      <alignment horizontal="center"/>
    </xf>
    <xf numFmtId="0" fontId="9" fillId="7" borderId="6" xfId="0" applyFont="1" applyFill="1" applyBorder="1"/>
    <xf numFmtId="0" fontId="7" fillId="9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horizontal="center" vertical="center"/>
    </xf>
    <xf numFmtId="0" fontId="19" fillId="6" borderId="6" xfId="3" applyFill="1" applyBorder="1" applyAlignment="1">
      <alignment horizontal="center" vertical="center"/>
    </xf>
    <xf numFmtId="0" fontId="19" fillId="6" borderId="6" xfId="3" applyFill="1" applyBorder="1"/>
    <xf numFmtId="1" fontId="19" fillId="6" borderId="6" xfId="3" applyNumberFormat="1" applyFill="1" applyBorder="1" applyAlignment="1">
      <alignment horizontal="center" vertical="center"/>
    </xf>
    <xf numFmtId="0" fontId="10" fillId="7" borderId="6" xfId="1" applyFont="1" applyFill="1" applyBorder="1" applyProtection="1">
      <protection locked="0"/>
    </xf>
    <xf numFmtId="0" fontId="18" fillId="6" borderId="6" xfId="2" applyFill="1" applyBorder="1"/>
    <xf numFmtId="0" fontId="7" fillId="11" borderId="6" xfId="0" applyFont="1" applyFill="1" applyBorder="1" applyAlignment="1">
      <alignment horizontal="center" vertical="center"/>
    </xf>
    <xf numFmtId="49" fontId="24" fillId="0" borderId="0" xfId="0" applyNumberFormat="1" applyFont="1" applyBorder="1" applyAlignment="1"/>
    <xf numFmtId="0" fontId="21" fillId="13" borderId="8" xfId="2" applyFont="1" applyFill="1" applyBorder="1" applyAlignment="1">
      <alignment horizontal="center"/>
    </xf>
    <xf numFmtId="0" fontId="25" fillId="14" borderId="8" xfId="0" applyFont="1" applyFill="1" applyBorder="1" applyProtection="1">
      <protection locked="0"/>
    </xf>
    <xf numFmtId="0" fontId="21" fillId="15" borderId="8" xfId="2" applyFont="1" applyFill="1" applyBorder="1" applyAlignment="1">
      <alignment horizontal="center" vertical="center"/>
    </xf>
    <xf numFmtId="0" fontId="21" fillId="13" borderId="8" xfId="2" applyFont="1" applyFill="1" applyBorder="1" applyAlignment="1">
      <alignment horizontal="center" vertical="center"/>
    </xf>
    <xf numFmtId="164" fontId="21" fillId="13" borderId="8" xfId="2" applyNumberFormat="1" applyFont="1" applyFill="1" applyBorder="1" applyAlignment="1">
      <alignment horizontal="center" vertical="center"/>
    </xf>
    <xf numFmtId="1" fontId="21" fillId="13" borderId="8" xfId="2" applyNumberFormat="1" applyFont="1" applyFill="1" applyBorder="1" applyAlignment="1">
      <alignment horizontal="center" vertical="center"/>
    </xf>
    <xf numFmtId="0" fontId="22" fillId="14" borderId="8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12" borderId="10" xfId="0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2" fillId="17" borderId="6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1" fontId="2" fillId="14" borderId="6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1" fontId="2" fillId="7" borderId="6" xfId="0" applyNumberFormat="1" applyFont="1" applyFill="1" applyBorder="1" applyAlignment="1">
      <alignment horizontal="center" vertical="center"/>
    </xf>
    <xf numFmtId="0" fontId="32" fillId="16" borderId="6" xfId="1" applyFont="1" applyFill="1" applyBorder="1" applyAlignment="1">
      <alignment horizontal="center"/>
    </xf>
    <xf numFmtId="0" fontId="32" fillId="8" borderId="6" xfId="1" applyFont="1" applyFill="1" applyBorder="1" applyAlignment="1">
      <alignment horizontal="center"/>
    </xf>
  </cellXfs>
  <cellStyles count="5"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6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66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266705</xdr:colOff>
      <xdr:row>7</xdr:row>
      <xdr:rowOff>47625</xdr:rowOff>
    </xdr:from>
    <xdr:to>
      <xdr:col>12</xdr:col>
      <xdr:colOff>447676</xdr:colOff>
      <xdr:row>36</xdr:row>
      <xdr:rowOff>180974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5010154" y="3371851"/>
          <a:ext cx="4867274" cy="657221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42"/>
  <sheetViews>
    <sheetView showGridLines="0" tabSelected="1" zoomScaleNormal="85" workbookViewId="0">
      <selection activeCell="I14" sqref="I14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6" width="11.5703125" customWidth="1"/>
    <col min="7" max="7" width="16.28515625" customWidth="1"/>
    <col min="8" max="8" width="9.85546875" customWidth="1"/>
    <col min="9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6" ht="22.5">
      <c r="A1" s="8"/>
      <c r="B1" s="68" t="s">
        <v>21</v>
      </c>
      <c r="C1" s="69"/>
      <c r="D1" s="69"/>
      <c r="E1" s="69"/>
      <c r="F1" s="69"/>
      <c r="G1" s="69"/>
      <c r="H1" s="9"/>
      <c r="I1" s="9"/>
      <c r="L1" s="1"/>
      <c r="M1" s="1"/>
    </row>
    <row r="2" spans="1:16" s="2" customFormat="1" ht="15" thickBot="1">
      <c r="B2" s="105"/>
      <c r="C2" s="105"/>
      <c r="D2" s="105"/>
      <c r="E2" s="105"/>
      <c r="F2" s="105"/>
      <c r="G2" s="105"/>
      <c r="L2" s="3"/>
      <c r="M2" s="3"/>
      <c r="N2" s="39"/>
    </row>
    <row r="3" spans="1:16" s="6" customFormat="1" ht="14.25" thickBot="1">
      <c r="A3" s="114" t="s">
        <v>6</v>
      </c>
      <c r="B3" s="115" t="s">
        <v>0</v>
      </c>
      <c r="C3" s="116">
        <v>1</v>
      </c>
      <c r="D3" s="117">
        <v>2</v>
      </c>
      <c r="E3" s="116">
        <v>3</v>
      </c>
      <c r="F3" s="118" t="s">
        <v>1</v>
      </c>
      <c r="G3" s="115" t="s">
        <v>2</v>
      </c>
      <c r="H3" s="115" t="s">
        <v>3</v>
      </c>
      <c r="I3" s="115" t="s">
        <v>4</v>
      </c>
      <c r="J3" s="118" t="s">
        <v>8</v>
      </c>
      <c r="K3" s="119" t="s">
        <v>5</v>
      </c>
      <c r="L3" s="4" t="s">
        <v>7</v>
      </c>
      <c r="M3" s="5"/>
      <c r="P3" s="39"/>
    </row>
    <row r="4" spans="1:16" s="6" customFormat="1" ht="15.75">
      <c r="A4" s="106">
        <v>3</v>
      </c>
      <c r="B4" s="107" t="s">
        <v>19</v>
      </c>
      <c r="C4" s="108">
        <v>184</v>
      </c>
      <c r="D4" s="109">
        <v>213</v>
      </c>
      <c r="E4" s="109">
        <v>211</v>
      </c>
      <c r="F4" s="109">
        <f t="shared" ref="F4:F25" si="0">SUM(C4:E4)</f>
        <v>608</v>
      </c>
      <c r="G4" s="110">
        <f t="shared" ref="G4:G25" si="1">AVERAGE(C4:E4)</f>
        <v>202.66666666666666</v>
      </c>
      <c r="H4" s="111">
        <f t="shared" ref="H4:H25" si="2">MAX(C4:E4)</f>
        <v>213</v>
      </c>
      <c r="I4" s="111">
        <f t="shared" ref="I4:I25" si="3">IF(D4&lt;&gt;"",MAX(C4:E4)-MIN(C4:E4),"")</f>
        <v>29</v>
      </c>
      <c r="J4" s="112"/>
      <c r="K4" s="113">
        <v>1</v>
      </c>
      <c r="L4" s="19"/>
    </row>
    <row r="5" spans="1:16" s="6" customFormat="1" ht="15">
      <c r="A5" s="70">
        <v>2</v>
      </c>
      <c r="B5" s="76" t="s">
        <v>18</v>
      </c>
      <c r="C5" s="71">
        <v>206</v>
      </c>
      <c r="D5" s="71">
        <v>160</v>
      </c>
      <c r="E5" s="71">
        <v>194</v>
      </c>
      <c r="F5" s="71">
        <f t="shared" si="0"/>
        <v>560</v>
      </c>
      <c r="G5" s="72">
        <f t="shared" si="1"/>
        <v>186.66666666666666</v>
      </c>
      <c r="H5" s="73">
        <f t="shared" si="2"/>
        <v>206</v>
      </c>
      <c r="I5" s="73">
        <f t="shared" si="3"/>
        <v>46</v>
      </c>
      <c r="J5" s="74"/>
      <c r="K5" s="75">
        <v>2</v>
      </c>
      <c r="L5" s="19"/>
    </row>
    <row r="6" spans="1:16" s="6" customFormat="1" ht="15.75">
      <c r="A6" s="126">
        <v>7</v>
      </c>
      <c r="B6" s="77" t="s">
        <v>17</v>
      </c>
      <c r="C6" s="120">
        <v>173</v>
      </c>
      <c r="D6" s="120">
        <v>170</v>
      </c>
      <c r="E6" s="120">
        <v>215</v>
      </c>
      <c r="F6" s="121">
        <f t="shared" si="0"/>
        <v>558</v>
      </c>
      <c r="G6" s="78">
        <f t="shared" si="1"/>
        <v>186</v>
      </c>
      <c r="H6" s="122">
        <f t="shared" si="2"/>
        <v>215</v>
      </c>
      <c r="I6" s="122">
        <f t="shared" si="3"/>
        <v>45</v>
      </c>
      <c r="J6" s="74"/>
      <c r="K6" s="75">
        <v>3</v>
      </c>
      <c r="L6" s="19"/>
    </row>
    <row r="7" spans="1:16" s="6" customFormat="1" ht="15.75">
      <c r="A7" s="70">
        <v>6</v>
      </c>
      <c r="B7" s="77" t="s">
        <v>13</v>
      </c>
      <c r="C7" s="71">
        <v>182</v>
      </c>
      <c r="D7" s="71">
        <v>162</v>
      </c>
      <c r="E7" s="71">
        <v>204</v>
      </c>
      <c r="F7" s="71">
        <f t="shared" si="0"/>
        <v>548</v>
      </c>
      <c r="G7" s="72">
        <f t="shared" si="1"/>
        <v>182.66666666666666</v>
      </c>
      <c r="H7" s="73">
        <f t="shared" si="2"/>
        <v>204</v>
      </c>
      <c r="I7" s="73">
        <f t="shared" si="3"/>
        <v>42</v>
      </c>
      <c r="J7" s="74" t="s">
        <v>20</v>
      </c>
      <c r="K7" s="75">
        <v>4</v>
      </c>
      <c r="L7" s="19"/>
      <c r="M7" s="15"/>
      <c r="N7" s="15"/>
    </row>
    <row r="8" spans="1:16" s="6" customFormat="1" ht="15.75">
      <c r="A8" s="42">
        <v>8</v>
      </c>
      <c r="B8" s="79" t="s">
        <v>12</v>
      </c>
      <c r="C8" s="42">
        <v>180</v>
      </c>
      <c r="D8" s="42">
        <v>155</v>
      </c>
      <c r="E8" s="42">
        <v>169</v>
      </c>
      <c r="F8" s="42">
        <f t="shared" si="0"/>
        <v>504</v>
      </c>
      <c r="G8" s="80">
        <f t="shared" si="1"/>
        <v>168</v>
      </c>
      <c r="H8" s="81">
        <f t="shared" si="2"/>
        <v>180</v>
      </c>
      <c r="I8" s="81">
        <f t="shared" si="3"/>
        <v>25</v>
      </c>
      <c r="J8" s="82" t="s">
        <v>20</v>
      </c>
      <c r="K8" s="75">
        <v>5</v>
      </c>
      <c r="L8" s="19"/>
      <c r="M8" s="15"/>
    </row>
    <row r="9" spans="1:16" s="6" customFormat="1" ht="15.75">
      <c r="A9" s="83">
        <v>1</v>
      </c>
      <c r="B9" s="79" t="s">
        <v>15</v>
      </c>
      <c r="C9" s="42">
        <v>155</v>
      </c>
      <c r="D9" s="42">
        <v>162</v>
      </c>
      <c r="E9" s="42">
        <v>184</v>
      </c>
      <c r="F9" s="42">
        <f t="shared" si="0"/>
        <v>501</v>
      </c>
      <c r="G9" s="80">
        <f t="shared" si="1"/>
        <v>167</v>
      </c>
      <c r="H9" s="81">
        <f t="shared" si="2"/>
        <v>184</v>
      </c>
      <c r="I9" s="81">
        <f t="shared" si="3"/>
        <v>29</v>
      </c>
      <c r="J9" s="82"/>
      <c r="K9" s="75">
        <v>6</v>
      </c>
      <c r="L9" s="19"/>
      <c r="M9" s="16"/>
    </row>
    <row r="10" spans="1:16" s="6" customFormat="1" ht="15.75">
      <c r="A10" s="71">
        <v>4</v>
      </c>
      <c r="B10" s="84" t="s">
        <v>14</v>
      </c>
      <c r="C10" s="71">
        <v>154</v>
      </c>
      <c r="D10" s="71">
        <v>143</v>
      </c>
      <c r="E10" s="71">
        <v>183</v>
      </c>
      <c r="F10" s="71">
        <f t="shared" si="0"/>
        <v>480</v>
      </c>
      <c r="G10" s="72">
        <f t="shared" si="1"/>
        <v>160</v>
      </c>
      <c r="H10" s="73">
        <f t="shared" si="2"/>
        <v>183</v>
      </c>
      <c r="I10" s="73">
        <f t="shared" si="3"/>
        <v>40</v>
      </c>
      <c r="J10" s="74" t="s">
        <v>20</v>
      </c>
      <c r="K10" s="75">
        <v>7</v>
      </c>
      <c r="L10" s="19"/>
      <c r="M10" s="15"/>
    </row>
    <row r="11" spans="1:16" s="6" customFormat="1" ht="15.75">
      <c r="A11" s="127">
        <v>5</v>
      </c>
      <c r="B11" s="86" t="s">
        <v>16</v>
      </c>
      <c r="C11" s="123">
        <v>175</v>
      </c>
      <c r="D11" s="123">
        <v>128</v>
      </c>
      <c r="E11" s="123">
        <v>152</v>
      </c>
      <c r="F11" s="124">
        <f t="shared" si="0"/>
        <v>455</v>
      </c>
      <c r="G11" s="88">
        <f t="shared" si="1"/>
        <v>151.66666666666666</v>
      </c>
      <c r="H11" s="125">
        <f t="shared" si="2"/>
        <v>175</v>
      </c>
      <c r="I11" s="125">
        <f t="shared" si="3"/>
        <v>47</v>
      </c>
      <c r="J11" s="82" t="s">
        <v>20</v>
      </c>
      <c r="K11" s="75">
        <v>8</v>
      </c>
      <c r="L11" s="19"/>
      <c r="M11" s="15"/>
    </row>
    <row r="12" spans="1:16" s="6" customFormat="1" ht="15">
      <c r="A12" s="42"/>
      <c r="B12" s="90"/>
      <c r="C12" s="42"/>
      <c r="D12" s="42"/>
      <c r="E12" s="42"/>
      <c r="F12" s="42">
        <f t="shared" si="0"/>
        <v>0</v>
      </c>
      <c r="G12" s="80" t="e">
        <f t="shared" si="1"/>
        <v>#DIV/0!</v>
      </c>
      <c r="H12" s="81">
        <f t="shared" si="2"/>
        <v>0</v>
      </c>
      <c r="I12" s="81" t="str">
        <f t="shared" si="3"/>
        <v/>
      </c>
      <c r="J12" s="82"/>
      <c r="K12" s="75">
        <v>9</v>
      </c>
      <c r="L12" s="19"/>
      <c r="M12" s="15"/>
    </row>
    <row r="13" spans="1:16" s="6" customFormat="1" ht="15">
      <c r="A13" s="83"/>
      <c r="B13" s="90"/>
      <c r="C13" s="42"/>
      <c r="D13" s="42"/>
      <c r="E13" s="42"/>
      <c r="F13" s="42">
        <f t="shared" si="0"/>
        <v>0</v>
      </c>
      <c r="G13" s="80" t="e">
        <f t="shared" si="1"/>
        <v>#DIV/0!</v>
      </c>
      <c r="H13" s="81">
        <f t="shared" si="2"/>
        <v>0</v>
      </c>
      <c r="I13" s="81" t="str">
        <f t="shared" si="3"/>
        <v/>
      </c>
      <c r="J13" s="82"/>
      <c r="K13" s="75">
        <v>10</v>
      </c>
      <c r="L13" s="19"/>
      <c r="M13" s="15"/>
    </row>
    <row r="14" spans="1:16" s="6" customFormat="1" ht="15">
      <c r="A14" s="42"/>
      <c r="B14" s="90"/>
      <c r="C14" s="42"/>
      <c r="D14" s="42"/>
      <c r="E14" s="42"/>
      <c r="F14" s="42">
        <f t="shared" si="0"/>
        <v>0</v>
      </c>
      <c r="G14" s="80" t="e">
        <f t="shared" si="1"/>
        <v>#DIV/0!</v>
      </c>
      <c r="H14" s="81">
        <f t="shared" si="2"/>
        <v>0</v>
      </c>
      <c r="I14" s="81" t="str">
        <f t="shared" si="3"/>
        <v/>
      </c>
      <c r="J14" s="82"/>
      <c r="K14" s="75">
        <v>11</v>
      </c>
      <c r="L14" s="19"/>
      <c r="M14" s="15"/>
    </row>
    <row r="15" spans="1:16" s="6" customFormat="1" ht="15">
      <c r="A15" s="83"/>
      <c r="B15" s="90"/>
      <c r="C15" s="42"/>
      <c r="D15" s="42"/>
      <c r="E15" s="42"/>
      <c r="F15" s="42">
        <f t="shared" si="0"/>
        <v>0</v>
      </c>
      <c r="G15" s="80" t="e">
        <f t="shared" si="1"/>
        <v>#DIV/0!</v>
      </c>
      <c r="H15" s="81">
        <f t="shared" si="2"/>
        <v>0</v>
      </c>
      <c r="I15" s="81" t="str">
        <f t="shared" si="3"/>
        <v/>
      </c>
      <c r="J15" s="82"/>
      <c r="K15" s="75">
        <v>12</v>
      </c>
      <c r="L15" s="19"/>
      <c r="M15" s="15"/>
    </row>
    <row r="16" spans="1:16" s="6" customFormat="1" ht="15">
      <c r="A16" s="85"/>
      <c r="B16" s="91"/>
      <c r="C16" s="87"/>
      <c r="D16" s="87"/>
      <c r="E16" s="92"/>
      <c r="F16" s="42">
        <f t="shared" si="0"/>
        <v>0</v>
      </c>
      <c r="G16" s="88" t="e">
        <f t="shared" si="1"/>
        <v>#DIV/0!</v>
      </c>
      <c r="H16" s="81">
        <f t="shared" si="2"/>
        <v>0</v>
      </c>
      <c r="I16" s="89" t="str">
        <f t="shared" si="3"/>
        <v/>
      </c>
      <c r="J16" s="82"/>
      <c r="K16" s="75">
        <v>13</v>
      </c>
      <c r="L16" s="19"/>
      <c r="M16" s="15"/>
    </row>
    <row r="17" spans="1:16" s="6" customFormat="1" ht="15">
      <c r="A17" s="83"/>
      <c r="B17" s="90"/>
      <c r="C17" s="42"/>
      <c r="D17" s="42"/>
      <c r="E17" s="42"/>
      <c r="F17" s="42">
        <f t="shared" si="0"/>
        <v>0</v>
      </c>
      <c r="G17" s="88" t="e">
        <f t="shared" si="1"/>
        <v>#DIV/0!</v>
      </c>
      <c r="H17" s="81">
        <f t="shared" si="2"/>
        <v>0</v>
      </c>
      <c r="I17" s="81" t="str">
        <f t="shared" si="3"/>
        <v/>
      </c>
      <c r="J17" s="82"/>
      <c r="K17" s="75">
        <v>14</v>
      </c>
      <c r="L17" s="19"/>
      <c r="M17" s="16"/>
    </row>
    <row r="18" spans="1:16" s="6" customFormat="1" ht="15">
      <c r="A18" s="85"/>
      <c r="B18" s="91"/>
      <c r="C18" s="87"/>
      <c r="D18" s="87"/>
      <c r="E18" s="87"/>
      <c r="F18" s="42">
        <f t="shared" si="0"/>
        <v>0</v>
      </c>
      <c r="G18" s="88" t="e">
        <f t="shared" si="1"/>
        <v>#DIV/0!</v>
      </c>
      <c r="H18" s="81">
        <f t="shared" si="2"/>
        <v>0</v>
      </c>
      <c r="I18" s="89" t="str">
        <f t="shared" si="3"/>
        <v/>
      </c>
      <c r="J18" s="82"/>
      <c r="K18" s="75">
        <v>15</v>
      </c>
      <c r="L18" s="19"/>
      <c r="M18" s="17"/>
      <c r="N18" s="5"/>
      <c r="O18" s="5"/>
      <c r="P18" s="5"/>
    </row>
    <row r="19" spans="1:16" s="6" customFormat="1" ht="15">
      <c r="A19" s="85"/>
      <c r="B19" s="93"/>
      <c r="C19" s="87"/>
      <c r="D19" s="87"/>
      <c r="E19" s="87"/>
      <c r="F19" s="42">
        <f t="shared" si="0"/>
        <v>0</v>
      </c>
      <c r="G19" s="88" t="e">
        <f t="shared" si="1"/>
        <v>#DIV/0!</v>
      </c>
      <c r="H19" s="81">
        <f t="shared" si="2"/>
        <v>0</v>
      </c>
      <c r="I19" s="89" t="str">
        <f t="shared" si="3"/>
        <v/>
      </c>
      <c r="J19" s="82"/>
      <c r="K19" s="75">
        <v>16</v>
      </c>
      <c r="L19" s="19"/>
      <c r="M19" s="17"/>
      <c r="N19" s="5"/>
      <c r="O19" s="5"/>
      <c r="P19" s="5"/>
    </row>
    <row r="20" spans="1:16" s="6" customFormat="1" ht="15.75">
      <c r="A20" s="94"/>
      <c r="B20" s="95"/>
      <c r="C20" s="96"/>
      <c r="D20" s="96"/>
      <c r="E20" s="96"/>
      <c r="F20" s="42">
        <f t="shared" si="0"/>
        <v>0</v>
      </c>
      <c r="G20" s="88" t="e">
        <f t="shared" si="1"/>
        <v>#DIV/0!</v>
      </c>
      <c r="H20" s="81">
        <f t="shared" si="2"/>
        <v>0</v>
      </c>
      <c r="I20" s="98" t="str">
        <f t="shared" si="3"/>
        <v/>
      </c>
      <c r="J20" s="97"/>
      <c r="K20" s="75">
        <v>17</v>
      </c>
      <c r="L20" s="19"/>
      <c r="M20" s="17"/>
      <c r="N20" s="5"/>
      <c r="O20" s="5"/>
      <c r="P20" s="5"/>
    </row>
    <row r="21" spans="1:16" s="6" customFormat="1" ht="15.75">
      <c r="A21" s="99"/>
      <c r="B21" s="100"/>
      <c r="C21" s="99"/>
      <c r="D21" s="99"/>
      <c r="E21" s="99"/>
      <c r="F21" s="42">
        <f t="shared" si="0"/>
        <v>0</v>
      </c>
      <c r="G21" s="88" t="e">
        <f t="shared" si="1"/>
        <v>#DIV/0!</v>
      </c>
      <c r="H21" s="81">
        <f t="shared" si="2"/>
        <v>0</v>
      </c>
      <c r="I21" s="101" t="str">
        <f t="shared" si="3"/>
        <v/>
      </c>
      <c r="J21" s="97"/>
      <c r="K21" s="75">
        <v>18</v>
      </c>
      <c r="L21" s="19"/>
      <c r="M21" s="17"/>
      <c r="N21" s="5"/>
      <c r="O21" s="5"/>
      <c r="P21" s="5"/>
    </row>
    <row r="22" spans="1:16" s="6" customFormat="1" ht="15.75">
      <c r="A22" s="94"/>
      <c r="B22" s="102"/>
      <c r="C22" s="96"/>
      <c r="D22" s="96"/>
      <c r="E22" s="96"/>
      <c r="F22" s="42">
        <f t="shared" si="0"/>
        <v>0</v>
      </c>
      <c r="G22" s="88" t="e">
        <f t="shared" si="1"/>
        <v>#DIV/0!</v>
      </c>
      <c r="H22" s="81">
        <f t="shared" si="2"/>
        <v>0</v>
      </c>
      <c r="I22" s="98" t="str">
        <f t="shared" si="3"/>
        <v/>
      </c>
      <c r="J22" s="97"/>
      <c r="K22" s="75">
        <v>19</v>
      </c>
      <c r="L22" s="19"/>
      <c r="M22" s="17"/>
      <c r="N22" s="5"/>
      <c r="O22" s="5"/>
      <c r="P22" s="5"/>
    </row>
    <row r="23" spans="1:16" s="6" customFormat="1" ht="15.75">
      <c r="A23" s="23"/>
      <c r="B23" s="103"/>
      <c r="C23" s="23"/>
      <c r="D23" s="23"/>
      <c r="E23" s="23"/>
      <c r="F23" s="42">
        <f t="shared" si="0"/>
        <v>0</v>
      </c>
      <c r="G23" s="88" t="e">
        <f t="shared" si="1"/>
        <v>#DIV/0!</v>
      </c>
      <c r="H23" s="81">
        <f t="shared" si="2"/>
        <v>0</v>
      </c>
      <c r="I23" s="25" t="str">
        <f t="shared" si="3"/>
        <v/>
      </c>
      <c r="J23" s="97"/>
      <c r="K23" s="75">
        <v>20</v>
      </c>
      <c r="L23" s="19"/>
      <c r="M23" s="17"/>
      <c r="N23" s="5"/>
      <c r="O23" s="5"/>
      <c r="P23" s="5"/>
    </row>
    <row r="24" spans="1:16" s="6" customFormat="1" ht="15.75">
      <c r="A24" s="94"/>
      <c r="B24" s="26"/>
      <c r="C24" s="96"/>
      <c r="D24" s="96"/>
      <c r="E24" s="96"/>
      <c r="F24" s="42">
        <f t="shared" si="0"/>
        <v>0</v>
      </c>
      <c r="G24" s="88" t="e">
        <f t="shared" si="1"/>
        <v>#DIV/0!</v>
      </c>
      <c r="H24" s="81">
        <f t="shared" si="2"/>
        <v>0</v>
      </c>
      <c r="I24" s="98" t="str">
        <f t="shared" si="3"/>
        <v/>
      </c>
      <c r="J24" s="97"/>
      <c r="K24" s="75">
        <v>21</v>
      </c>
      <c r="L24" s="19"/>
      <c r="M24" s="17"/>
      <c r="N24" s="5"/>
      <c r="O24" s="5"/>
      <c r="P24" s="5"/>
    </row>
    <row r="25" spans="1:16" s="6" customFormat="1" ht="15.75">
      <c r="A25" s="94"/>
      <c r="B25" s="26"/>
      <c r="C25" s="96"/>
      <c r="D25" s="96"/>
      <c r="E25" s="96"/>
      <c r="F25" s="42">
        <f t="shared" si="0"/>
        <v>0</v>
      </c>
      <c r="G25" s="88" t="e">
        <f t="shared" si="1"/>
        <v>#DIV/0!</v>
      </c>
      <c r="H25" s="81">
        <f t="shared" si="2"/>
        <v>0</v>
      </c>
      <c r="I25" s="98" t="str">
        <f t="shared" si="3"/>
        <v/>
      </c>
      <c r="J25" s="97"/>
      <c r="K25" s="104">
        <v>22</v>
      </c>
      <c r="L25" s="5"/>
      <c r="M25" s="5"/>
      <c r="N25" s="5"/>
      <c r="O25" s="5"/>
      <c r="P25" s="5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</sheetData>
  <sheetProtection selectLockedCells="1" selectUnlockedCells="1"/>
  <sortState ref="A4:I30">
    <sortCondition ref="A4"/>
  </sortState>
  <mergeCells count="1">
    <mergeCell ref="B1:G2"/>
  </mergeCells>
  <phoneticPr fontId="17" type="noConversion"/>
  <conditionalFormatting sqref="C4:E15 C19:E25">
    <cfRule type="cellIs" dxfId="5" priority="27" stopIfTrue="1" operator="equal">
      <formula>#REF!</formula>
    </cfRule>
    <cfRule type="cellIs" dxfId="4" priority="28" stopIfTrue="1" operator="equal">
      <formula>$H4</formula>
    </cfRule>
  </conditionalFormatting>
  <conditionalFormatting sqref="C16:E17">
    <cfRule type="cellIs" dxfId="3" priority="31" stopIfTrue="1" operator="equal">
      <formula>#REF!</formula>
    </cfRule>
    <cfRule type="cellIs" dxfId="2" priority="32" stopIfTrue="1" operator="equal">
      <formula>$H16</formula>
    </cfRule>
  </conditionalFormatting>
  <conditionalFormatting sqref="C18:E18">
    <cfRule type="cellIs" dxfId="1" priority="33" stopIfTrue="1" operator="equal">
      <formula>#REF!</formula>
    </cfRule>
    <cfRule type="cellIs" dxfId="0" priority="34" stopIfTrue="1" operator="equal">
      <formula>$H18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X43"/>
  <sheetViews>
    <sheetView showGridLines="0" zoomScaleNormal="145" workbookViewId="0">
      <selection activeCell="B5" sqref="B5"/>
    </sheetView>
  </sheetViews>
  <sheetFormatPr defaultRowHeight="12.75"/>
  <cols>
    <col min="1" max="1" width="5.28515625" customWidth="1"/>
    <col min="2" max="2" width="27.5703125" customWidth="1"/>
    <col min="4" max="4" width="8.710937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/>
    <row r="2" spans="1:24" ht="15.75" thickBot="1">
      <c r="A2" s="14"/>
      <c r="B2" s="38" t="s">
        <v>10</v>
      </c>
      <c r="C2" s="14"/>
      <c r="D2" s="14"/>
      <c r="E2" s="11"/>
      <c r="F2" s="11"/>
      <c r="G2" s="14"/>
      <c r="H2" s="14"/>
      <c r="I2" s="14"/>
      <c r="J2" s="14"/>
      <c r="K2" s="30"/>
    </row>
    <row r="3" spans="1:24" ht="13.5" customHeight="1" thickBot="1">
      <c r="A3" s="31" t="s">
        <v>6</v>
      </c>
      <c r="B3" s="32" t="s">
        <v>0</v>
      </c>
      <c r="C3" s="33">
        <v>1</v>
      </c>
      <c r="D3" s="34">
        <v>2</v>
      </c>
      <c r="E3" s="33">
        <v>3</v>
      </c>
      <c r="F3" s="35" t="s">
        <v>1</v>
      </c>
      <c r="G3" s="32" t="s">
        <v>2</v>
      </c>
      <c r="H3" s="32" t="s">
        <v>3</v>
      </c>
      <c r="I3" s="32" t="s">
        <v>4</v>
      </c>
      <c r="J3" s="35" t="s">
        <v>5</v>
      </c>
    </row>
    <row r="4" spans="1:24" ht="12" customHeight="1" thickBot="1">
      <c r="A4" s="44">
        <v>3</v>
      </c>
      <c r="B4" s="65" t="s">
        <v>24</v>
      </c>
      <c r="C4" s="54">
        <v>205</v>
      </c>
      <c r="D4" s="54">
        <v>144</v>
      </c>
      <c r="E4" s="56">
        <v>216</v>
      </c>
      <c r="F4" s="47">
        <f>SUM(C4:E4)</f>
        <v>565</v>
      </c>
      <c r="G4" s="48">
        <f>AVERAGE(C4:E4)</f>
        <v>188.33333333333334</v>
      </c>
      <c r="H4" s="49">
        <f>MAX(B4:D4)</f>
        <v>205</v>
      </c>
      <c r="I4" s="49">
        <f>IF(C4&lt;&gt;"",MAX(B4:D4)-MIN(B4:D4),"")</f>
        <v>61</v>
      </c>
      <c r="J4" s="36">
        <v>1</v>
      </c>
    </row>
    <row r="5" spans="1:24" ht="12" customHeight="1" thickBot="1">
      <c r="A5" s="45">
        <v>6</v>
      </c>
      <c r="B5" s="66" t="s">
        <v>13</v>
      </c>
      <c r="C5" s="54">
        <v>173</v>
      </c>
      <c r="D5" s="54">
        <v>174</v>
      </c>
      <c r="E5" s="54">
        <v>211</v>
      </c>
      <c r="F5" s="47">
        <f>SUM(C5:E5)</f>
        <v>558</v>
      </c>
      <c r="G5" s="48">
        <f>AVERAGE(C5:E5)</f>
        <v>186</v>
      </c>
      <c r="H5" s="49">
        <f>MAX(B5:D5)</f>
        <v>174</v>
      </c>
      <c r="I5" s="49">
        <f>IF(C5&lt;&gt;"",MAX(B5:D5)-MIN(B5:D5),"")</f>
        <v>1</v>
      </c>
      <c r="J5" s="36">
        <v>2</v>
      </c>
      <c r="O5" s="1"/>
    </row>
    <row r="6" spans="1:24" s="2" customFormat="1" ht="12" customHeight="1" thickBot="1">
      <c r="A6" s="43" t="s">
        <v>23</v>
      </c>
      <c r="B6" s="66" t="s">
        <v>12</v>
      </c>
      <c r="C6" s="54">
        <v>177</v>
      </c>
      <c r="D6" s="54">
        <v>183</v>
      </c>
      <c r="E6" s="56">
        <v>189</v>
      </c>
      <c r="F6" s="47">
        <f>SUM(C6:E6)</f>
        <v>549</v>
      </c>
      <c r="G6" s="48">
        <f>AVERAGE(C6:E6)</f>
        <v>183</v>
      </c>
      <c r="H6" s="49">
        <f>MAX(B6:D6)</f>
        <v>183</v>
      </c>
      <c r="I6" s="49">
        <f>IF(C6&lt;&gt;"",MAX(B6:D6)-MIN(B6:D6),"")</f>
        <v>6</v>
      </c>
      <c r="J6" s="36">
        <v>3</v>
      </c>
    </row>
    <row r="7" spans="1:24" s="10" customFormat="1" ht="14.25" customHeight="1" thickBot="1">
      <c r="A7" s="18">
        <v>7</v>
      </c>
      <c r="B7" s="67" t="s">
        <v>17</v>
      </c>
      <c r="C7" s="42">
        <v>202</v>
      </c>
      <c r="D7" s="57">
        <v>189</v>
      </c>
      <c r="E7" s="55">
        <v>146</v>
      </c>
      <c r="F7" s="23">
        <f>SUM(C7:E7)</f>
        <v>537</v>
      </c>
      <c r="G7" s="24">
        <f>AVERAGE(C7:E7)</f>
        <v>179</v>
      </c>
      <c r="H7" s="25">
        <f>MAX(B7:D7)</f>
        <v>202</v>
      </c>
      <c r="I7" s="25">
        <f>IF(C7&lt;&gt;"",MAX(B7:D7)-MIN(B7:D7),"")</f>
        <v>13</v>
      </c>
      <c r="J7" s="36">
        <v>4</v>
      </c>
    </row>
    <row r="8" spans="1:24" s="6" customFormat="1" ht="14.25" customHeight="1">
      <c r="J8" s="14"/>
      <c r="K8" s="14"/>
      <c r="L8" s="5"/>
    </row>
    <row r="9" spans="1:24" s="6" customFormat="1" ht="12.2" customHeight="1">
      <c r="J9" s="14"/>
      <c r="K9" s="14"/>
      <c r="L9" s="5"/>
    </row>
    <row r="10" spans="1:24" s="6" customFormat="1" ht="12.2" customHeight="1">
      <c r="A10" s="40" t="s">
        <v>11</v>
      </c>
      <c r="B10"/>
      <c r="J10" s="14"/>
      <c r="K10" s="14"/>
      <c r="L10" s="5"/>
      <c r="M10"/>
      <c r="N10"/>
    </row>
    <row r="11" spans="1:24" s="6" customFormat="1" ht="12.2" customHeight="1">
      <c r="J11" s="14"/>
      <c r="K11" s="14"/>
      <c r="L11" s="5"/>
      <c r="M11"/>
      <c r="N11"/>
    </row>
    <row r="12" spans="1:24" ht="12.75" customHeight="1" thickBot="1">
      <c r="J12" s="14"/>
      <c r="K12" s="14"/>
    </row>
    <row r="13" spans="1:24" ht="12.2" customHeight="1" thickBot="1">
      <c r="A13" s="31" t="s">
        <v>6</v>
      </c>
      <c r="B13" s="32" t="s">
        <v>9</v>
      </c>
      <c r="C13" s="33">
        <v>1</v>
      </c>
      <c r="D13" s="34">
        <v>2</v>
      </c>
      <c r="E13" s="35" t="s">
        <v>1</v>
      </c>
      <c r="F13" s="32" t="s">
        <v>2</v>
      </c>
      <c r="G13" s="32" t="s">
        <v>3</v>
      </c>
      <c r="H13" s="32" t="s">
        <v>4</v>
      </c>
      <c r="I13" s="35" t="s">
        <v>5</v>
      </c>
      <c r="J13" s="14"/>
      <c r="K13" s="14"/>
    </row>
    <row r="14" spans="1:24" ht="12" customHeight="1" thickBot="1">
      <c r="A14" s="46">
        <v>6</v>
      </c>
      <c r="B14" s="61" t="s">
        <v>13</v>
      </c>
      <c r="C14" s="56">
        <v>176</v>
      </c>
      <c r="D14" s="58">
        <v>174</v>
      </c>
      <c r="E14" s="47">
        <f t="shared" ref="E14:E21" si="0">SUM(C14:D14)</f>
        <v>350</v>
      </c>
      <c r="F14" s="48">
        <f t="shared" ref="F14:F21" si="1">AVERAGE(C14:D14)</f>
        <v>175</v>
      </c>
      <c r="G14" s="49">
        <f t="shared" ref="G14:G21" si="2">MAX(B14:D14)</f>
        <v>176</v>
      </c>
      <c r="H14" s="49">
        <f t="shared" ref="H14:H21" si="3">IF(C14&lt;&gt;"",MAX(B14:D14)-MIN(B14:D14),"")</f>
        <v>2</v>
      </c>
      <c r="I14" s="36">
        <v>1</v>
      </c>
      <c r="J14" s="14"/>
      <c r="K14" s="14"/>
    </row>
    <row r="15" spans="1:24" ht="12.75" customHeight="1" thickBot="1">
      <c r="A15" s="50">
        <v>7</v>
      </c>
      <c r="B15" s="62" t="s">
        <v>17</v>
      </c>
      <c r="C15" s="54">
        <v>163</v>
      </c>
      <c r="D15" s="54">
        <v>181</v>
      </c>
      <c r="E15" s="47">
        <f t="shared" si="0"/>
        <v>344</v>
      </c>
      <c r="F15" s="48">
        <f t="shared" si="1"/>
        <v>172</v>
      </c>
      <c r="G15" s="49">
        <f t="shared" si="2"/>
        <v>181</v>
      </c>
      <c r="H15" s="49">
        <f t="shared" si="3"/>
        <v>18</v>
      </c>
      <c r="I15" s="36">
        <v>2</v>
      </c>
      <c r="J15" s="14"/>
      <c r="K15" s="14"/>
    </row>
    <row r="16" spans="1:24" ht="12.2" customHeight="1" thickBot="1">
      <c r="A16" s="51" t="s">
        <v>23</v>
      </c>
      <c r="B16" s="63" t="s">
        <v>12</v>
      </c>
      <c r="C16" s="54">
        <v>197</v>
      </c>
      <c r="D16" s="54">
        <v>139</v>
      </c>
      <c r="E16" s="47">
        <f t="shared" si="0"/>
        <v>336</v>
      </c>
      <c r="F16" s="48">
        <f t="shared" si="1"/>
        <v>168</v>
      </c>
      <c r="G16" s="49">
        <f t="shared" si="2"/>
        <v>197</v>
      </c>
      <c r="H16" s="49">
        <f t="shared" si="3"/>
        <v>58</v>
      </c>
      <c r="I16" s="36">
        <v>3</v>
      </c>
      <c r="J16" s="14"/>
      <c r="K16" s="14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>
      <c r="A17" s="52">
        <v>3</v>
      </c>
      <c r="B17" s="53" t="s">
        <v>24</v>
      </c>
      <c r="C17" s="54">
        <v>138</v>
      </c>
      <c r="D17" s="54">
        <v>187</v>
      </c>
      <c r="E17" s="47">
        <f t="shared" si="0"/>
        <v>325</v>
      </c>
      <c r="F17" s="48">
        <f t="shared" si="1"/>
        <v>162.5</v>
      </c>
      <c r="G17" s="49">
        <f t="shared" si="2"/>
        <v>187</v>
      </c>
      <c r="H17" s="49">
        <f t="shared" si="3"/>
        <v>49</v>
      </c>
      <c r="I17" s="36">
        <v>4</v>
      </c>
      <c r="J17" s="14"/>
      <c r="K17" s="14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2.2" customHeight="1" thickBot="1">
      <c r="A18" s="20" t="s">
        <v>22</v>
      </c>
      <c r="B18" s="64" t="s">
        <v>14</v>
      </c>
      <c r="C18" s="55">
        <v>183</v>
      </c>
      <c r="D18" s="55">
        <v>140</v>
      </c>
      <c r="E18" s="23">
        <f t="shared" si="0"/>
        <v>323</v>
      </c>
      <c r="F18" s="24">
        <f t="shared" si="1"/>
        <v>161.5</v>
      </c>
      <c r="G18" s="25">
        <f t="shared" si="2"/>
        <v>183</v>
      </c>
      <c r="H18" s="25">
        <f t="shared" si="3"/>
        <v>43</v>
      </c>
      <c r="I18" s="36">
        <v>5</v>
      </c>
      <c r="J18" s="14"/>
      <c r="K18" s="14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2.2" customHeight="1" thickBot="1">
      <c r="A19" s="20">
        <v>2</v>
      </c>
      <c r="B19" s="64" t="s">
        <v>18</v>
      </c>
      <c r="C19" s="59">
        <v>133</v>
      </c>
      <c r="D19" s="60">
        <v>166</v>
      </c>
      <c r="E19" s="23">
        <f t="shared" si="0"/>
        <v>299</v>
      </c>
      <c r="F19" s="24">
        <f t="shared" si="1"/>
        <v>149.5</v>
      </c>
      <c r="G19" s="25">
        <f t="shared" si="2"/>
        <v>166</v>
      </c>
      <c r="H19" s="25">
        <f t="shared" si="3"/>
        <v>33</v>
      </c>
      <c r="I19" s="36">
        <v>6</v>
      </c>
      <c r="J19" s="14"/>
      <c r="K19" s="14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2.2" customHeight="1" thickBot="1">
      <c r="A20" s="12"/>
      <c r="B20" s="21"/>
      <c r="C20" s="22"/>
      <c r="D20" s="26"/>
      <c r="E20" s="23">
        <f t="shared" si="0"/>
        <v>0</v>
      </c>
      <c r="F20" s="24" t="e">
        <f t="shared" si="1"/>
        <v>#DIV/0!</v>
      </c>
      <c r="G20" s="25">
        <f t="shared" si="2"/>
        <v>0</v>
      </c>
      <c r="H20" s="25" t="str">
        <f t="shared" si="3"/>
        <v/>
      </c>
      <c r="I20" s="37">
        <v>7</v>
      </c>
      <c r="J20" s="14"/>
      <c r="K20" s="14"/>
      <c r="Q20" s="6"/>
      <c r="R20" s="6"/>
      <c r="S20" s="6"/>
      <c r="T20" s="6"/>
      <c r="U20" s="6"/>
      <c r="V20" s="6"/>
      <c r="W20" s="6"/>
      <c r="X20" s="6"/>
    </row>
    <row r="21" spans="1:24" ht="12" customHeight="1" thickBot="1">
      <c r="A21" s="12"/>
      <c r="B21" s="27"/>
      <c r="C21" s="28"/>
      <c r="D21" s="29"/>
      <c r="E21" s="23">
        <f t="shared" si="0"/>
        <v>0</v>
      </c>
      <c r="F21" s="24" t="e">
        <f t="shared" si="1"/>
        <v>#DIV/0!</v>
      </c>
      <c r="G21" s="25">
        <f t="shared" si="2"/>
        <v>0</v>
      </c>
      <c r="H21" s="25" t="str">
        <f t="shared" si="3"/>
        <v/>
      </c>
      <c r="I21" s="37">
        <v>8</v>
      </c>
      <c r="J21" s="14"/>
      <c r="Q21" s="6"/>
      <c r="R21" s="6"/>
      <c r="S21" s="6"/>
    </row>
    <row r="22" spans="1:24" ht="13.5" customHeight="1">
      <c r="J22" s="14"/>
    </row>
    <row r="23" spans="1:24" ht="12.2" customHeight="1">
      <c r="J23" s="14"/>
      <c r="K23" s="14"/>
    </row>
    <row r="24" spans="1:24" ht="12.2" customHeight="1">
      <c r="K24" s="14"/>
    </row>
    <row r="25" spans="1:24" ht="12.2" customHeight="1">
      <c r="K25" s="14"/>
    </row>
    <row r="26" spans="1:24" ht="12.2" customHeight="1">
      <c r="K26" s="14"/>
    </row>
    <row r="27" spans="1:24" ht="12.2" customHeight="1">
      <c r="K27" s="14"/>
      <c r="N27" s="13"/>
    </row>
    <row r="28" spans="1:24" ht="12.2" customHeight="1">
      <c r="L28" s="14"/>
      <c r="M28" s="14"/>
    </row>
    <row r="29" spans="1:24" ht="12.2" customHeight="1">
      <c r="L29" s="14"/>
      <c r="M29" s="14"/>
    </row>
    <row r="30" spans="1:24" ht="12.2" customHeight="1">
      <c r="L30" s="14"/>
      <c r="M30" s="14"/>
    </row>
    <row r="31" spans="1:24" ht="12.2" customHeight="1">
      <c r="A31" s="14"/>
      <c r="B31" s="14"/>
      <c r="C31" s="14"/>
      <c r="D31" s="14"/>
      <c r="E31" s="11"/>
      <c r="F31" s="11"/>
      <c r="G31" s="14"/>
      <c r="H31" s="14"/>
      <c r="I31" s="14"/>
      <c r="L31" s="14"/>
      <c r="M31" s="14"/>
    </row>
    <row r="32" spans="1:24">
      <c r="L32" s="14"/>
      <c r="M32" s="14"/>
    </row>
    <row r="33" spans="10:12" ht="14.25">
      <c r="J33" s="14"/>
      <c r="K33" s="30"/>
    </row>
    <row r="36" spans="10:12" ht="16.5" customHeight="1"/>
    <row r="37" spans="10:12" ht="16.5" customHeight="1"/>
    <row r="42" spans="10:12" ht="14.25">
      <c r="L42" s="2"/>
    </row>
    <row r="43" spans="10:12" ht="13.5">
      <c r="L43" s="41"/>
    </row>
  </sheetData>
  <sheetProtection selectLockedCells="1" selectUnlockedCells="1"/>
  <phoneticPr fontId="17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Alexsander</cp:lastModifiedBy>
  <cp:lastPrinted>2017-03-09T14:30:13Z</cp:lastPrinted>
  <dcterms:created xsi:type="dcterms:W3CDTF">2014-11-17T17:04:42Z</dcterms:created>
  <dcterms:modified xsi:type="dcterms:W3CDTF">2017-03-28T19:48:27Z</dcterms:modified>
</cp:coreProperties>
</file>