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60" windowWidth="163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квалификация!$A$3:$J$11</definedName>
    <definedName name="_xlnm._FilterDatabase" localSheetId="1" hidden="1">раунды!$A$3:$J$7</definedName>
  </definedNames>
  <calcPr calcId="125725"/>
</workbook>
</file>

<file path=xl/calcChain.xml><?xml version="1.0" encoding="utf-8"?>
<calcChain xmlns="http://schemas.openxmlformats.org/spreadsheetml/2006/main">
  <c r="F5" i="2"/>
  <c r="F11"/>
  <c r="F6"/>
  <c r="F8"/>
  <c r="F7"/>
  <c r="F10"/>
  <c r="F9"/>
  <c r="F4"/>
  <c r="G7" i="3"/>
  <c r="H7"/>
  <c r="I7"/>
  <c r="J7"/>
  <c r="G5"/>
  <c r="H5"/>
  <c r="I5"/>
  <c r="J5"/>
  <c r="G6"/>
  <c r="H6"/>
  <c r="I6"/>
  <c r="J6"/>
  <c r="G4"/>
  <c r="H4"/>
  <c r="I4"/>
  <c r="J4"/>
  <c r="E17" l="1"/>
  <c r="F14" l="1"/>
  <c r="F18"/>
  <c r="F17"/>
  <c r="F16"/>
  <c r="F15"/>
  <c r="E14"/>
  <c r="E18"/>
  <c r="E16"/>
  <c r="E15"/>
  <c r="I14" i="2" l="1"/>
  <c r="H14"/>
  <c r="G14"/>
  <c r="F14"/>
  <c r="I13"/>
  <c r="H13"/>
  <c r="G13"/>
  <c r="F13"/>
  <c r="I12"/>
  <c r="H12"/>
  <c r="G12"/>
  <c r="F12"/>
  <c r="I11"/>
  <c r="H11"/>
  <c r="G11"/>
  <c r="I7"/>
  <c r="H7"/>
  <c r="G7"/>
  <c r="I6"/>
  <c r="H6"/>
  <c r="G6"/>
  <c r="I10"/>
  <c r="H10"/>
  <c r="G10"/>
  <c r="I5"/>
  <c r="H5"/>
  <c r="G5"/>
  <c r="G15" i="3" l="1"/>
  <c r="H15"/>
  <c r="G17"/>
  <c r="H17"/>
  <c r="G16"/>
  <c r="H16"/>
  <c r="G14" l="1"/>
  <c r="H14"/>
  <c r="H18"/>
  <c r="G18"/>
  <c r="G9" i="2" l="1"/>
  <c r="H9"/>
  <c r="I9"/>
  <c r="G4"/>
  <c r="H4"/>
  <c r="I4"/>
  <c r="G8"/>
  <c r="H8"/>
  <c r="I8"/>
</calcChain>
</file>

<file path=xl/sharedStrings.xml><?xml version="1.0" encoding="utf-8"?>
<sst xmlns="http://schemas.openxmlformats.org/spreadsheetml/2006/main" count="50" uniqueCount="24">
  <si>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</si>
  <si>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</si>
  <si>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</si>
  <si>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</si>
  <si>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</si>
  <si>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</si>
  <si>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</si>
  <si>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</si>
  <si>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</si>
  <si>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Ф.И.О</t>
  </si>
  <si>
    <r>
      <t xml:space="preserve">           </t>
    </r>
    <r>
      <rPr>
        <sz val="12"/>
        <color rgb="FF6600CC"/>
        <rFont val="Arial"/>
        <family val="2"/>
        <charset val="204"/>
      </rPr>
      <t xml:space="preserve">Финал </t>
    </r>
  </si>
  <si>
    <r>
      <t xml:space="preserve">    </t>
    </r>
    <r>
      <rPr>
        <sz val="10"/>
        <color rgb="FF6600CC"/>
        <rFont val="Arial"/>
        <family val="2"/>
        <charset val="204"/>
      </rPr>
      <t xml:space="preserve">  </t>
    </r>
    <r>
      <rPr>
        <sz val="11"/>
        <color rgb="FF6600CC"/>
        <rFont val="Arial"/>
        <family val="2"/>
        <charset val="204"/>
      </rPr>
      <t xml:space="preserve"> 1/2 финала</t>
    </r>
  </si>
  <si>
    <t xml:space="preserve">турнир по боулингу 2 этап в РЦ 5 Элемент </t>
  </si>
  <si>
    <t>Таганов Алексей</t>
  </si>
  <si>
    <t>Карташов Александр</t>
  </si>
  <si>
    <t>Корчагин Александр</t>
  </si>
  <si>
    <t>Локтюшин Вячеслав</t>
  </si>
  <si>
    <t>Кисель Вячеслав</t>
  </si>
  <si>
    <t>Буланов Денис</t>
  </si>
  <si>
    <t>Смирнов Павел</t>
  </si>
  <si>
    <t>да</t>
  </si>
  <si>
    <t>Ефремова  Наталья</t>
  </si>
  <si>
    <t>Д</t>
  </si>
  <si>
    <t>Т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</si>
</sst>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8"/>
      <color rgb="FF6600CC"/>
      <name val="Times New Roman"/>
      <family val="1"/>
      <charset val="204"/>
    </font>
    <font>
      <sz val="10"/>
      <color rgb="FF6600CC"/>
      <name val="Arial"/>
      <family val="2"/>
      <charset val="204"/>
    </font>
    <font>
      <sz val="12"/>
      <color rgb="FF6600CC"/>
      <name val="Arial"/>
      <family val="2"/>
      <charset val="204"/>
    </font>
    <font>
      <sz val="11"/>
      <color rgb="FF6600CC"/>
      <name val="Arial"/>
      <family val="2"/>
      <charset val="204"/>
    </font>
    <font>
      <sz val="9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35"/>
      </patternFill>
    </fill>
  </fills>
  <borders count="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9" fillId="2" borderId="0" xfId="0" applyFont="1" applyFill="1"/>
    <xf numFmtId="0" fontId="0" fillId="0" borderId="8" xfId="0" applyBorder="1"/>
    <xf numFmtId="0" fontId="0" fillId="2" borderId="0" xfId="0" applyFill="1"/>
    <xf numFmtId="0" fontId="5" fillId="2" borderId="0" xfId="0" applyFont="1" applyFill="1"/>
    <xf numFmtId="0" fontId="15" fillId="2" borderId="0" xfId="3" applyFill="1"/>
    <xf numFmtId="0" fontId="16" fillId="5" borderId="4" xfId="2" applyFont="1" applyFill="1" applyBorder="1" applyAlignment="1">
      <alignment horizontal="center" vertical="center"/>
    </xf>
    <xf numFmtId="0" fontId="2" fillId="2" borderId="0" xfId="0" applyFont="1" applyFill="1" applyBorder="1"/>
    <xf numFmtId="0" fontId="14" fillId="5" borderId="4" xfId="2" applyFill="1" applyBorder="1" applyAlignment="1">
      <alignment horizontal="center"/>
    </xf>
    <xf numFmtId="0" fontId="14" fillId="5" borderId="7" xfId="2" applyFill="1" applyBorder="1" applyAlignment="1">
      <alignment horizontal="center" vertical="center"/>
    </xf>
    <xf numFmtId="164" fontId="14" fillId="5" borderId="7" xfId="2" applyNumberFormat="1" applyFill="1" applyBorder="1" applyAlignment="1">
      <alignment horizontal="center" vertical="center"/>
    </xf>
    <xf numFmtId="1" fontId="14" fillId="5" borderId="7" xfId="2" applyNumberFormat="1" applyFill="1" applyBorder="1" applyAlignment="1">
      <alignment horizontal="center" vertical="center"/>
    </xf>
    <xf numFmtId="0" fontId="2" fillId="2" borderId="0" xfId="0" applyFont="1" applyFill="1"/>
    <xf numFmtId="0" fontId="11" fillId="9" borderId="1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 vertical="center"/>
    </xf>
    <xf numFmtId="0" fontId="22" fillId="2" borderId="0" xfId="0" applyFont="1" applyFill="1"/>
    <xf numFmtId="0" fontId="1" fillId="0" borderId="0" xfId="1"/>
    <xf numFmtId="0" fontId="0" fillId="2" borderId="0" xfId="0" applyFill="1" applyBorder="1"/>
    <xf numFmtId="0" fontId="12" fillId="0" borderId="0" xfId="0" applyFont="1" applyBorder="1"/>
    <xf numFmtId="0" fontId="16" fillId="12" borderId="4" xfId="2" applyFont="1" applyFill="1" applyBorder="1" applyAlignment="1">
      <alignment horizontal="center"/>
    </xf>
    <xf numFmtId="0" fontId="7" fillId="16" borderId="4" xfId="1" applyFont="1" applyFill="1" applyBorder="1" applyAlignment="1">
      <alignment horizontal="center"/>
    </xf>
    <xf numFmtId="0" fontId="14" fillId="12" borderId="7" xfId="2" applyFill="1" applyBorder="1" applyAlignment="1">
      <alignment horizontal="center" vertical="center"/>
    </xf>
    <xf numFmtId="164" fontId="14" fillId="12" borderId="7" xfId="2" applyNumberFormat="1" applyFill="1" applyBorder="1" applyAlignment="1">
      <alignment horizontal="center" vertical="center"/>
    </xf>
    <xf numFmtId="1" fontId="14" fillId="12" borderId="7" xfId="2" applyNumberFormat="1" applyFill="1" applyBorder="1" applyAlignment="1">
      <alignment horizontal="center" vertical="center"/>
    </xf>
    <xf numFmtId="0" fontId="16" fillId="12" borderId="4" xfId="2" applyFont="1" applyFill="1" applyBorder="1" applyAlignment="1">
      <alignment horizontal="center" vertical="center"/>
    </xf>
    <xf numFmtId="0" fontId="16" fillId="12" borderId="7" xfId="2" applyFont="1" applyFill="1" applyBorder="1" applyAlignment="1">
      <alignment horizontal="center" vertical="center"/>
    </xf>
    <xf numFmtId="0" fontId="14" fillId="12" borderId="0" xfId="2" applyFill="1" applyBorder="1" applyAlignment="1">
      <alignment horizontal="center" vertical="center"/>
    </xf>
    <xf numFmtId="0" fontId="14" fillId="12" borderId="4" xfId="2" applyFill="1" applyBorder="1" applyAlignment="1">
      <alignment horizontal="center"/>
    </xf>
    <xf numFmtId="0" fontId="14" fillId="12" borderId="4" xfId="2" applyFill="1" applyBorder="1" applyAlignment="1">
      <alignment horizontal="center" vertical="center"/>
    </xf>
    <xf numFmtId="0" fontId="14" fillId="12" borderId="5" xfId="2" applyFill="1" applyBorder="1" applyAlignment="1" applyProtection="1">
      <alignment horizontal="center" vertical="center"/>
      <protection locked="0"/>
    </xf>
    <xf numFmtId="0" fontId="14" fillId="12" borderId="0" xfId="2" applyFill="1" applyBorder="1" applyAlignment="1" applyProtection="1">
      <alignment horizontal="center" vertical="center"/>
      <protection locked="0"/>
    </xf>
    <xf numFmtId="0" fontId="0" fillId="14" borderId="5" xfId="0" applyFill="1" applyBorder="1" applyAlignment="1">
      <alignment horizontal="center" vertical="center"/>
    </xf>
    <xf numFmtId="0" fontId="14" fillId="5" borderId="5" xfId="2" applyFill="1" applyBorder="1" applyAlignment="1" applyProtection="1">
      <alignment horizontal="center" vertical="center"/>
      <protection locked="0"/>
    </xf>
    <xf numFmtId="0" fontId="16" fillId="12" borderId="5" xfId="2" applyFont="1" applyFill="1" applyBorder="1" applyAlignment="1" applyProtection="1">
      <alignment horizontal="center" vertical="center"/>
      <protection locked="0"/>
    </xf>
    <xf numFmtId="0" fontId="16" fillId="5" borderId="5" xfId="2" applyFont="1" applyFill="1" applyBorder="1" applyAlignment="1" applyProtection="1">
      <alignment horizontal="center" vertical="center"/>
      <protection locked="0"/>
    </xf>
    <xf numFmtId="0" fontId="25" fillId="13" borderId="5" xfId="1" applyFont="1" applyFill="1" applyBorder="1" applyAlignment="1" applyProtection="1">
      <alignment horizontal="center" vertical="center"/>
      <protection locked="0"/>
    </xf>
    <xf numFmtId="0" fontId="26" fillId="15" borderId="7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4" fillId="12" borderId="7" xfId="2" applyFont="1" applyFill="1" applyBorder="1" applyAlignment="1">
      <alignment horizontal="center" vertical="center"/>
    </xf>
    <xf numFmtId="0" fontId="14" fillId="12" borderId="7" xfId="2" applyFont="1" applyFill="1" applyBorder="1" applyAlignment="1" applyProtection="1">
      <alignment horizontal="center" vertical="center"/>
      <protection locked="0"/>
    </xf>
    <xf numFmtId="0" fontId="16" fillId="12" borderId="7" xfId="2" applyFont="1" applyFill="1" applyBorder="1" applyAlignment="1" applyProtection="1">
      <alignment horizontal="center" vertical="center"/>
      <protection locked="0"/>
    </xf>
    <xf numFmtId="0" fontId="27" fillId="12" borderId="7" xfId="2" applyFont="1" applyFill="1" applyBorder="1" applyAlignment="1">
      <alignment horizontal="center" vertical="center"/>
    </xf>
    <xf numFmtId="0" fontId="27" fillId="12" borderId="7" xfId="2" applyFont="1" applyFill="1" applyBorder="1" applyAlignment="1" applyProtection="1">
      <alignment horizontal="center" vertical="center"/>
      <protection locked="0"/>
    </xf>
    <xf numFmtId="0" fontId="27" fillId="5" borderId="7" xfId="2" applyFont="1" applyFill="1" applyBorder="1" applyAlignment="1">
      <alignment horizontal="center" vertical="center"/>
    </xf>
    <xf numFmtId="0" fontId="27" fillId="5" borderId="7" xfId="2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/>
    <xf numFmtId="49" fontId="18" fillId="0" borderId="0" xfId="0" applyNumberFormat="1" applyFont="1" applyAlignment="1"/>
    <xf numFmtId="49" fontId="18" fillId="0" borderId="6" xfId="0" applyNumberFormat="1" applyFont="1" applyBorder="1" applyAlignment="1"/>
    <xf numFmtId="0" fontId="19" fillId="12" borderId="7" xfId="2" applyFont="1" applyFill="1" applyBorder="1" applyProtection="1">
      <protection locked="0"/>
    </xf>
    <xf numFmtId="164" fontId="16" fillId="12" borderId="7" xfId="2" applyNumberFormat="1" applyFont="1" applyFill="1" applyBorder="1" applyAlignment="1">
      <alignment horizontal="center" vertical="center"/>
    </xf>
    <xf numFmtId="1" fontId="16" fillId="12" borderId="7" xfId="2" applyNumberFormat="1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6" fillId="12" borderId="7" xfId="2" applyFont="1" applyFill="1" applyBorder="1" applyAlignment="1">
      <alignment horizontal="center"/>
    </xf>
    <xf numFmtId="0" fontId="19" fillId="13" borderId="7" xfId="0" applyFont="1" applyFill="1" applyBorder="1" applyProtection="1">
      <protection locked="0"/>
    </xf>
    <xf numFmtId="0" fontId="16" fillId="14" borderId="7" xfId="2" applyFont="1" applyFill="1" applyBorder="1" applyAlignment="1">
      <alignment horizontal="center" vertical="center"/>
    </xf>
    <xf numFmtId="0" fontId="7" fillId="16" borderId="7" xfId="1" applyFont="1" applyFill="1" applyBorder="1" applyAlignment="1">
      <alignment horizontal="center"/>
    </xf>
    <xf numFmtId="0" fontId="17" fillId="15" borderId="7" xfId="0" applyFont="1" applyFill="1" applyBorder="1" applyAlignment="1">
      <alignment horizontal="center" vertical="center"/>
    </xf>
    <xf numFmtId="164" fontId="2" fillId="13" borderId="7" xfId="0" applyNumberFormat="1" applyFont="1" applyFill="1" applyBorder="1" applyAlignment="1">
      <alignment horizontal="center" vertical="center"/>
    </xf>
    <xf numFmtId="1" fontId="17" fillId="13" borderId="7" xfId="0" applyNumberFormat="1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/>
    </xf>
    <xf numFmtId="0" fontId="19" fillId="5" borderId="7" xfId="2" applyFont="1" applyFill="1" applyBorder="1" applyProtection="1">
      <protection locked="0"/>
    </xf>
    <xf numFmtId="0" fontId="16" fillId="5" borderId="7" xfId="2" applyFont="1" applyFill="1" applyBorder="1" applyAlignment="1">
      <alignment horizontal="center" vertical="center"/>
    </xf>
    <xf numFmtId="164" fontId="16" fillId="5" borderId="7" xfId="2" applyNumberFormat="1" applyFont="1" applyFill="1" applyBorder="1" applyAlignment="1">
      <alignment horizontal="center" vertical="center"/>
    </xf>
    <xf numFmtId="1" fontId="16" fillId="5" borderId="7" xfId="2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/>
    </xf>
    <xf numFmtId="0" fontId="20" fillId="5" borderId="7" xfId="2" applyFont="1" applyFill="1" applyBorder="1" applyProtection="1">
      <protection locked="0"/>
    </xf>
    <xf numFmtId="0" fontId="17" fillId="8" borderId="7" xfId="0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0" fontId="19" fillId="6" borderId="7" xfId="1" applyFont="1" applyFill="1" applyBorder="1" applyProtection="1">
      <protection locked="0"/>
    </xf>
    <xf numFmtId="0" fontId="16" fillId="5" borderId="7" xfId="2" applyFont="1" applyFill="1" applyBorder="1" applyProtection="1">
      <protection locked="0"/>
    </xf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2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266709</xdr:colOff>
      <xdr:row>2</xdr:row>
      <xdr:rowOff>0</xdr:rowOff>
    </xdr:from>
    <xdr:to>
      <xdr:col>12</xdr:col>
      <xdr:colOff>180979</xdr:colOff>
      <xdr:row>22</xdr:row>
      <xdr:rowOff>95250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6205544" y="1852615"/>
          <a:ext cx="3257550" cy="39052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31"/>
  <sheetViews>
    <sheetView showGridLines="0" tabSelected="1" zoomScaleNormal="85" workbookViewId="0">
      <selection activeCell="N7" sqref="N7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6" width="11.5703125" customWidth="1"/>
    <col min="7" max="7" width="16.28515625" customWidth="1"/>
    <col min="8" max="8" width="9.85546875" customWidth="1"/>
    <col min="9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6" ht="24.6" customHeight="1">
      <c r="A1" s="8"/>
      <c r="B1" s="65" t="s">
        <v>12</v>
      </c>
      <c r="C1" s="66"/>
      <c r="D1" s="66"/>
      <c r="E1" s="66"/>
      <c r="F1" s="66"/>
      <c r="G1" s="66"/>
      <c r="H1" s="9"/>
      <c r="I1" s="9"/>
      <c r="L1" s="1"/>
      <c r="M1" s="1"/>
    </row>
    <row r="2" spans="1:16" s="2" customFormat="1" ht="14.85" customHeight="1" thickBot="1">
      <c r="B2" s="67"/>
      <c r="C2" s="67"/>
      <c r="D2" s="67"/>
      <c r="E2" s="67"/>
      <c r="F2" s="67"/>
      <c r="G2" s="67"/>
      <c r="L2" s="3"/>
      <c r="M2" s="3"/>
      <c r="N2" s="35"/>
    </row>
    <row r="3" spans="1:16" s="6" customFormat="1" ht="13.5">
      <c r="A3" s="28" t="s">
        <v>6</v>
      </c>
      <c r="B3" s="29" t="s">
        <v>0</v>
      </c>
      <c r="C3" s="30">
        <v>1</v>
      </c>
      <c r="D3" s="31">
        <v>2</v>
      </c>
      <c r="E3" s="30">
        <v>3</v>
      </c>
      <c r="F3" s="32" t="s">
        <v>1</v>
      </c>
      <c r="G3" s="29" t="s">
        <v>2</v>
      </c>
      <c r="H3" s="29" t="s">
        <v>3</v>
      </c>
      <c r="I3" s="29" t="s">
        <v>4</v>
      </c>
      <c r="J3" s="32" t="s">
        <v>8</v>
      </c>
      <c r="K3" s="32" t="s">
        <v>5</v>
      </c>
      <c r="L3" s="4" t="s">
        <v>7</v>
      </c>
      <c r="M3" s="5"/>
      <c r="P3" s="35"/>
    </row>
    <row r="4" spans="1:16" s="6" customFormat="1" ht="15.75">
      <c r="A4" s="44">
        <v>8</v>
      </c>
      <c r="B4" s="68" t="s">
        <v>13</v>
      </c>
      <c r="C4" s="44">
        <v>203</v>
      </c>
      <c r="D4" s="44">
        <v>202</v>
      </c>
      <c r="E4" s="44">
        <v>199</v>
      </c>
      <c r="F4" s="44">
        <f t="shared" ref="F4:F14" si="0">SUM(C4:E4)</f>
        <v>604</v>
      </c>
      <c r="G4" s="69">
        <f t="shared" ref="G4:G14" si="1">AVERAGE(C4:E4)</f>
        <v>201.33333333333334</v>
      </c>
      <c r="H4" s="70">
        <f t="shared" ref="H4:H14" si="2">MAX(C4:E4)</f>
        <v>203</v>
      </c>
      <c r="I4" s="70">
        <f t="shared" ref="I4:I14" si="3">IF(D4&lt;&gt;"",MAX(C4:E4)-MIN(C4:E4),"")</f>
        <v>4</v>
      </c>
      <c r="J4" s="71" t="s">
        <v>20</v>
      </c>
      <c r="K4" s="72">
        <v>1</v>
      </c>
      <c r="L4" s="17"/>
    </row>
    <row r="5" spans="1:16" s="6" customFormat="1" ht="15.75">
      <c r="A5" s="73">
        <v>7</v>
      </c>
      <c r="B5" s="74" t="s">
        <v>19</v>
      </c>
      <c r="C5" s="75">
        <v>215</v>
      </c>
      <c r="D5" s="44">
        <v>185</v>
      </c>
      <c r="E5" s="44">
        <v>169</v>
      </c>
      <c r="F5" s="44">
        <f t="shared" si="0"/>
        <v>569</v>
      </c>
      <c r="G5" s="69">
        <f t="shared" si="1"/>
        <v>189.66666666666666</v>
      </c>
      <c r="H5" s="70">
        <f t="shared" si="2"/>
        <v>215</v>
      </c>
      <c r="I5" s="70">
        <f t="shared" si="3"/>
        <v>46</v>
      </c>
      <c r="J5" s="71"/>
      <c r="K5" s="72">
        <v>2</v>
      </c>
      <c r="L5" s="17"/>
    </row>
    <row r="6" spans="1:16" s="6" customFormat="1" ht="15.75">
      <c r="A6" s="76">
        <v>3</v>
      </c>
      <c r="B6" s="68" t="s">
        <v>21</v>
      </c>
      <c r="C6" s="77">
        <v>189</v>
      </c>
      <c r="D6" s="77">
        <v>185</v>
      </c>
      <c r="E6" s="77">
        <v>169</v>
      </c>
      <c r="F6" s="71">
        <f t="shared" si="0"/>
        <v>543</v>
      </c>
      <c r="G6" s="78">
        <f t="shared" si="1"/>
        <v>181</v>
      </c>
      <c r="H6" s="79">
        <f t="shared" si="2"/>
        <v>189</v>
      </c>
      <c r="I6" s="79">
        <f t="shared" si="3"/>
        <v>20</v>
      </c>
      <c r="J6" s="71"/>
      <c r="K6" s="72">
        <v>3</v>
      </c>
      <c r="L6" s="17"/>
    </row>
    <row r="7" spans="1:16" s="6" customFormat="1" ht="15.75">
      <c r="A7" s="80">
        <v>5</v>
      </c>
      <c r="B7" s="81" t="s">
        <v>16</v>
      </c>
      <c r="C7" s="82">
        <v>204</v>
      </c>
      <c r="D7" s="82">
        <v>175</v>
      </c>
      <c r="E7" s="82">
        <v>143</v>
      </c>
      <c r="F7" s="82">
        <f t="shared" si="0"/>
        <v>522</v>
      </c>
      <c r="G7" s="83">
        <f t="shared" si="1"/>
        <v>174</v>
      </c>
      <c r="H7" s="84">
        <f t="shared" si="2"/>
        <v>204</v>
      </c>
      <c r="I7" s="84">
        <f t="shared" si="3"/>
        <v>61</v>
      </c>
      <c r="J7" s="85"/>
      <c r="K7" s="72">
        <v>4</v>
      </c>
      <c r="L7" s="17"/>
      <c r="M7" s="14"/>
      <c r="N7" s="14"/>
    </row>
    <row r="8" spans="1:16" s="6" customFormat="1" ht="15.75">
      <c r="A8" s="86">
        <v>4</v>
      </c>
      <c r="B8" s="87" t="s">
        <v>17</v>
      </c>
      <c r="C8" s="88">
        <v>168</v>
      </c>
      <c r="D8" s="88">
        <v>169</v>
      </c>
      <c r="E8" s="88">
        <v>176</v>
      </c>
      <c r="F8" s="85">
        <f t="shared" si="0"/>
        <v>513</v>
      </c>
      <c r="G8" s="89">
        <f t="shared" si="1"/>
        <v>171</v>
      </c>
      <c r="H8" s="90">
        <f t="shared" si="2"/>
        <v>176</v>
      </c>
      <c r="I8" s="90">
        <f t="shared" si="3"/>
        <v>8</v>
      </c>
      <c r="J8" s="85"/>
      <c r="K8" s="72">
        <v>5</v>
      </c>
      <c r="L8" s="17"/>
      <c r="M8" s="14"/>
    </row>
    <row r="9" spans="1:16" s="6" customFormat="1" ht="15.75">
      <c r="A9" s="73">
        <v>6</v>
      </c>
      <c r="B9" s="68" t="s">
        <v>14</v>
      </c>
      <c r="C9" s="44">
        <v>147</v>
      </c>
      <c r="D9" s="44">
        <v>150</v>
      </c>
      <c r="E9" s="44">
        <v>148</v>
      </c>
      <c r="F9" s="44">
        <f t="shared" si="0"/>
        <v>445</v>
      </c>
      <c r="G9" s="69">
        <f t="shared" si="1"/>
        <v>148.33333333333334</v>
      </c>
      <c r="H9" s="70">
        <f t="shared" si="2"/>
        <v>150</v>
      </c>
      <c r="I9" s="70">
        <f t="shared" si="3"/>
        <v>3</v>
      </c>
      <c r="J9" s="71" t="s">
        <v>20</v>
      </c>
      <c r="K9" s="72">
        <v>6</v>
      </c>
      <c r="L9" s="17"/>
      <c r="M9" s="15"/>
    </row>
    <row r="10" spans="1:16" s="6" customFormat="1" ht="15.75">
      <c r="A10" s="82">
        <v>2</v>
      </c>
      <c r="B10" s="91" t="s">
        <v>15</v>
      </c>
      <c r="C10" s="82">
        <v>144</v>
      </c>
      <c r="D10" s="82">
        <v>125</v>
      </c>
      <c r="E10" s="82">
        <v>105</v>
      </c>
      <c r="F10" s="82">
        <f t="shared" si="0"/>
        <v>374</v>
      </c>
      <c r="G10" s="83">
        <f t="shared" si="1"/>
        <v>124.66666666666667</v>
      </c>
      <c r="H10" s="84">
        <f t="shared" si="2"/>
        <v>144</v>
      </c>
      <c r="I10" s="84">
        <f t="shared" si="3"/>
        <v>39</v>
      </c>
      <c r="J10" s="85" t="s">
        <v>20</v>
      </c>
      <c r="K10" s="72">
        <v>7</v>
      </c>
      <c r="L10" s="17"/>
      <c r="M10" s="14"/>
    </row>
    <row r="11" spans="1:16" s="6" customFormat="1" ht="15">
      <c r="A11" s="80">
        <v>1</v>
      </c>
      <c r="B11" s="92" t="s">
        <v>18</v>
      </c>
      <c r="C11" s="82">
        <v>132</v>
      </c>
      <c r="D11" s="82">
        <v>132</v>
      </c>
      <c r="E11" s="82">
        <v>67</v>
      </c>
      <c r="F11" s="82">
        <f t="shared" si="0"/>
        <v>331</v>
      </c>
      <c r="G11" s="83">
        <f t="shared" si="1"/>
        <v>110.33333333333333</v>
      </c>
      <c r="H11" s="84">
        <f t="shared" si="2"/>
        <v>132</v>
      </c>
      <c r="I11" s="84">
        <f t="shared" si="3"/>
        <v>65</v>
      </c>
      <c r="J11" s="85"/>
      <c r="K11" s="72">
        <v>8</v>
      </c>
      <c r="L11" s="17"/>
      <c r="M11" s="14"/>
    </row>
    <row r="12" spans="1:16" s="6" customFormat="1" ht="15">
      <c r="A12" s="82"/>
      <c r="B12" s="92"/>
      <c r="C12" s="82"/>
      <c r="D12" s="82"/>
      <c r="E12" s="82"/>
      <c r="F12" s="82">
        <f t="shared" si="0"/>
        <v>0</v>
      </c>
      <c r="G12" s="83" t="e">
        <f t="shared" si="1"/>
        <v>#DIV/0!</v>
      </c>
      <c r="H12" s="84">
        <f t="shared" si="2"/>
        <v>0</v>
      </c>
      <c r="I12" s="84" t="str">
        <f t="shared" si="3"/>
        <v/>
      </c>
      <c r="J12" s="85"/>
      <c r="K12" s="72">
        <v>9</v>
      </c>
      <c r="L12" s="17"/>
      <c r="M12" s="14"/>
    </row>
    <row r="13" spans="1:16" s="6" customFormat="1" ht="15">
      <c r="A13" s="80"/>
      <c r="B13" s="92"/>
      <c r="C13" s="82"/>
      <c r="D13" s="82"/>
      <c r="E13" s="82"/>
      <c r="F13" s="82">
        <f t="shared" si="0"/>
        <v>0</v>
      </c>
      <c r="G13" s="83" t="e">
        <f t="shared" si="1"/>
        <v>#DIV/0!</v>
      </c>
      <c r="H13" s="84">
        <f t="shared" si="2"/>
        <v>0</v>
      </c>
      <c r="I13" s="84" t="str">
        <f t="shared" si="3"/>
        <v/>
      </c>
      <c r="J13" s="85"/>
      <c r="K13" s="72">
        <v>10</v>
      </c>
      <c r="L13" s="17"/>
      <c r="M13" s="14"/>
    </row>
    <row r="14" spans="1:16" s="6" customFormat="1" ht="15">
      <c r="A14" s="82"/>
      <c r="B14" s="92"/>
      <c r="C14" s="82"/>
      <c r="D14" s="82"/>
      <c r="E14" s="82"/>
      <c r="F14" s="82">
        <f t="shared" si="0"/>
        <v>0</v>
      </c>
      <c r="G14" s="83" t="e">
        <f t="shared" si="1"/>
        <v>#DIV/0!</v>
      </c>
      <c r="H14" s="84">
        <f t="shared" si="2"/>
        <v>0</v>
      </c>
      <c r="I14" s="84" t="str">
        <f t="shared" si="3"/>
        <v/>
      </c>
      <c r="J14" s="85"/>
      <c r="K14" s="72">
        <v>11</v>
      </c>
      <c r="L14" s="17"/>
      <c r="M14" s="14"/>
    </row>
    <row r="25" spans="3:3">
      <c r="C25" s="7"/>
    </row>
    <row r="26" spans="3:3">
      <c r="C26" s="7"/>
    </row>
    <row r="27" spans="3:3">
      <c r="C27" s="7"/>
    </row>
    <row r="28" spans="3:3">
      <c r="C28" s="7"/>
    </row>
    <row r="29" spans="3:3">
      <c r="C29" s="7"/>
    </row>
    <row r="30" spans="3:3">
      <c r="C30" s="7"/>
    </row>
    <row r="31" spans="3:3">
      <c r="C31" s="7"/>
    </row>
  </sheetData>
  <sheetProtection selectLockedCells="1" selectUnlockedCells="1"/>
  <sortState ref="A4:I30">
    <sortCondition ref="A4"/>
  </sortState>
  <mergeCells count="1">
    <mergeCell ref="B1:G2"/>
  </mergeCells>
  <phoneticPr fontId="13" type="noConversion"/>
  <conditionalFormatting sqref="C4:E14">
    <cfRule type="cellIs" dxfId="1" priority="27" stopIfTrue="1" operator="equal">
      <formula>#REF!</formula>
    </cfRule>
    <cfRule type="cellIs" dxfId="0" priority="28" stopIfTrue="1" operator="equal">
      <formula>$H4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43"/>
  <sheetViews>
    <sheetView showGridLines="0" zoomScaleNormal="145" workbookViewId="0">
      <selection activeCell="C14" sqref="C14:D18"/>
    </sheetView>
  </sheetViews>
  <sheetFormatPr defaultRowHeight="12.75"/>
  <cols>
    <col min="1" max="1" width="5.28515625" customWidth="1"/>
    <col min="2" max="2" width="27.5703125" customWidth="1"/>
    <col min="4" max="4" width="8.710937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5.75" thickBot="1">
      <c r="A2" s="13"/>
      <c r="B2" s="34" t="s">
        <v>10</v>
      </c>
      <c r="C2" s="13"/>
      <c r="D2" s="13"/>
      <c r="E2" s="11"/>
      <c r="F2" s="11"/>
      <c r="G2" s="13"/>
      <c r="H2" s="13"/>
      <c r="I2" s="13"/>
      <c r="J2" s="13"/>
      <c r="K2" s="22"/>
    </row>
    <row r="3" spans="1:24" ht="13.5" customHeight="1" thickBot="1">
      <c r="A3" s="23" t="s">
        <v>6</v>
      </c>
      <c r="B3" s="24" t="s">
        <v>0</v>
      </c>
      <c r="C3" s="25">
        <v>1</v>
      </c>
      <c r="D3" s="26">
        <v>2</v>
      </c>
      <c r="E3" s="25">
        <v>3</v>
      </c>
      <c r="F3" s="26">
        <v>4</v>
      </c>
      <c r="G3" s="27" t="s">
        <v>1</v>
      </c>
      <c r="H3" s="24" t="s">
        <v>2</v>
      </c>
      <c r="I3" s="24" t="s">
        <v>3</v>
      </c>
      <c r="J3" s="24" t="s">
        <v>4</v>
      </c>
      <c r="K3" s="27" t="s">
        <v>5</v>
      </c>
    </row>
    <row r="4" spans="1:24" ht="12" customHeight="1" thickBot="1">
      <c r="A4" s="39" t="s">
        <v>23</v>
      </c>
      <c r="B4" s="54" t="s">
        <v>14</v>
      </c>
      <c r="C4" s="56">
        <v>183</v>
      </c>
      <c r="D4" s="56">
        <v>154</v>
      </c>
      <c r="E4" s="58">
        <v>266</v>
      </c>
      <c r="F4" s="59">
        <v>136</v>
      </c>
      <c r="G4" s="40">
        <f>SUM(C4:F4)</f>
        <v>739</v>
      </c>
      <c r="H4" s="41">
        <f>AVERAGE(C4:F4)</f>
        <v>184.75</v>
      </c>
      <c r="I4" s="42">
        <f>MAX(B4:D4)</f>
        <v>183</v>
      </c>
      <c r="J4" s="42">
        <f>IF(C4&lt;&gt;"",MAX(B4:D4)-MIN(B4:D4),"")</f>
        <v>29</v>
      </c>
      <c r="K4" s="33">
        <v>1</v>
      </c>
    </row>
    <row r="5" spans="1:24" ht="12" customHeight="1" thickBot="1">
      <c r="A5" s="43">
        <v>8</v>
      </c>
      <c r="B5" s="52" t="s">
        <v>13</v>
      </c>
      <c r="C5" s="44">
        <v>185</v>
      </c>
      <c r="D5" s="60">
        <v>169</v>
      </c>
      <c r="E5" s="56">
        <v>169</v>
      </c>
      <c r="F5" s="56">
        <v>201</v>
      </c>
      <c r="G5" s="40">
        <f>SUM(C5:F5)</f>
        <v>724</v>
      </c>
      <c r="H5" s="41">
        <f>AVERAGE(C5:F5)</f>
        <v>181</v>
      </c>
      <c r="I5" s="42">
        <f>MAX(B5:D5)</f>
        <v>185</v>
      </c>
      <c r="J5" s="42">
        <f>IF(C5&lt;&gt;"",MAX(B5:D5)-MIN(B5:D5),"")</f>
        <v>16</v>
      </c>
      <c r="K5" s="33">
        <v>2</v>
      </c>
      <c r="P5" s="1"/>
    </row>
    <row r="6" spans="1:24" s="2" customFormat="1" ht="12" customHeight="1" thickBot="1">
      <c r="A6" s="38" t="s">
        <v>22</v>
      </c>
      <c r="B6" s="52" t="s">
        <v>15</v>
      </c>
      <c r="C6" s="56">
        <v>195</v>
      </c>
      <c r="D6" s="56">
        <v>152</v>
      </c>
      <c r="E6" s="58">
        <v>170</v>
      </c>
      <c r="F6" s="59">
        <v>190</v>
      </c>
      <c r="G6" s="40">
        <f>SUM(C6:F6)</f>
        <v>707</v>
      </c>
      <c r="H6" s="41">
        <f>AVERAGE(C6:F6)</f>
        <v>176.75</v>
      </c>
      <c r="I6" s="42">
        <f>MAX(B6:D6)</f>
        <v>195</v>
      </c>
      <c r="J6" s="42">
        <f>IF(C6&lt;&gt;"",MAX(B6:D6)-MIN(B6:D6),"")</f>
        <v>43</v>
      </c>
      <c r="K6" s="33">
        <v>3</v>
      </c>
    </row>
    <row r="7" spans="1:24" s="10" customFormat="1" ht="14.25" customHeight="1" thickBot="1">
      <c r="A7" s="16">
        <v>3</v>
      </c>
      <c r="B7" s="53" t="s">
        <v>21</v>
      </c>
      <c r="C7" s="57">
        <v>175</v>
      </c>
      <c r="D7" s="57">
        <v>185</v>
      </c>
      <c r="E7" s="57">
        <v>150</v>
      </c>
      <c r="F7" s="57">
        <v>140</v>
      </c>
      <c r="G7" s="19">
        <f>SUM(C7:F7)</f>
        <v>650</v>
      </c>
      <c r="H7" s="20">
        <f>AVERAGE(C7:F7)</f>
        <v>162.5</v>
      </c>
      <c r="I7" s="21">
        <f>MAX(B7:D7)</f>
        <v>185</v>
      </c>
      <c r="J7" s="21">
        <f>IF(C7&lt;&gt;"",MAX(B7:D7)-MIN(B7:D7),"")</f>
        <v>10</v>
      </c>
      <c r="K7" s="33">
        <v>4</v>
      </c>
    </row>
    <row r="8" spans="1:24" s="6" customFormat="1" ht="14.25" customHeight="1">
      <c r="J8" s="13"/>
      <c r="K8" s="13"/>
      <c r="L8" s="5"/>
    </row>
    <row r="9" spans="1:24" s="6" customFormat="1" ht="12.2" customHeight="1">
      <c r="J9" s="13"/>
      <c r="K9" s="13"/>
      <c r="L9" s="5"/>
    </row>
    <row r="10" spans="1:24" s="6" customFormat="1" ht="12.2" customHeight="1">
      <c r="A10" s="36" t="s">
        <v>11</v>
      </c>
      <c r="B10"/>
      <c r="J10" s="13"/>
      <c r="K10" s="13"/>
      <c r="L10" s="5"/>
      <c r="M10"/>
      <c r="N10"/>
    </row>
    <row r="11" spans="1:24" s="6" customFormat="1" ht="12.2" customHeight="1">
      <c r="J11" s="13"/>
      <c r="K11" s="13"/>
      <c r="L11" s="5"/>
      <c r="M11"/>
      <c r="N11"/>
    </row>
    <row r="12" spans="1:24" ht="12.75" customHeight="1" thickBot="1">
      <c r="J12" s="13"/>
      <c r="K12" s="13"/>
    </row>
    <row r="13" spans="1:24" ht="12.2" customHeight="1" thickBot="1">
      <c r="A13" s="23" t="s">
        <v>6</v>
      </c>
      <c r="B13" s="24" t="s">
        <v>9</v>
      </c>
      <c r="C13" s="25">
        <v>1</v>
      </c>
      <c r="D13" s="26">
        <v>2</v>
      </c>
      <c r="E13" s="27" t="s">
        <v>1</v>
      </c>
      <c r="F13" s="24" t="s">
        <v>2</v>
      </c>
      <c r="G13" s="24" t="s">
        <v>3</v>
      </c>
      <c r="H13" s="24" t="s">
        <v>4</v>
      </c>
      <c r="I13" s="27" t="s">
        <v>5</v>
      </c>
      <c r="J13" s="13"/>
      <c r="K13" s="13"/>
    </row>
    <row r="14" spans="1:24" ht="12" customHeight="1" thickBot="1">
      <c r="A14" s="45">
        <v>3</v>
      </c>
      <c r="B14" s="48" t="s">
        <v>21</v>
      </c>
      <c r="C14" s="55">
        <v>175</v>
      </c>
      <c r="D14" s="55">
        <v>185</v>
      </c>
      <c r="E14" s="40">
        <f>SUM(C14:D14)</f>
        <v>360</v>
      </c>
      <c r="F14" s="41">
        <f>AVERAGE(C14:D14)</f>
        <v>180</v>
      </c>
      <c r="G14" s="42">
        <f>MAX(B14:D14)</f>
        <v>185</v>
      </c>
      <c r="H14" s="42">
        <f>IF(C14&lt;&gt;"",MAX(B14:D14)-MIN(B14:D14),"")</f>
        <v>10</v>
      </c>
      <c r="I14" s="33">
        <v>1</v>
      </c>
      <c r="J14" s="13"/>
      <c r="K14" s="13"/>
    </row>
    <row r="15" spans="1:24" ht="12.75" customHeight="1" thickBot="1">
      <c r="A15" s="46">
        <v>8</v>
      </c>
      <c r="B15" s="47" t="s">
        <v>13</v>
      </c>
      <c r="C15" s="55">
        <v>185</v>
      </c>
      <c r="D15" s="55">
        <v>169</v>
      </c>
      <c r="E15" s="40">
        <f>SUM(C15:D15)</f>
        <v>354</v>
      </c>
      <c r="F15" s="41">
        <f>AVERAGE(C15:D15)</f>
        <v>177</v>
      </c>
      <c r="G15" s="42">
        <f>MAX(B15:D15)</f>
        <v>185</v>
      </c>
      <c r="H15" s="42">
        <f>IF(C15&lt;&gt;"",MAX(B15:D15)-MIN(B15:D15),"")</f>
        <v>16</v>
      </c>
      <c r="I15" s="33">
        <v>2</v>
      </c>
      <c r="J15" s="13"/>
      <c r="K15" s="13"/>
    </row>
    <row r="16" spans="1:24" ht="12.2" customHeight="1" thickBot="1">
      <c r="A16" s="46" t="s">
        <v>22</v>
      </c>
      <c r="B16" s="49" t="s">
        <v>15</v>
      </c>
      <c r="C16" s="55">
        <v>195</v>
      </c>
      <c r="D16" s="55">
        <v>152</v>
      </c>
      <c r="E16" s="40">
        <f>SUM(C16:D16)</f>
        <v>347</v>
      </c>
      <c r="F16" s="41">
        <f>AVERAGE(C16:D16)</f>
        <v>173.5</v>
      </c>
      <c r="G16" s="42">
        <f>MAX(B16:D16)</f>
        <v>195</v>
      </c>
      <c r="H16" s="42">
        <f>IF(C16&lt;&gt;"",MAX(B16:D16)-MIN(B16:D16),"")</f>
        <v>43</v>
      </c>
      <c r="I16" s="33">
        <v>3</v>
      </c>
      <c r="J16" s="13"/>
      <c r="K16" s="13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47" t="s">
        <v>23</v>
      </c>
      <c r="B17" s="50" t="s">
        <v>14</v>
      </c>
      <c r="C17" s="61">
        <v>183</v>
      </c>
      <c r="D17" s="62">
        <v>154</v>
      </c>
      <c r="E17" s="40">
        <f>SUM(C17:D17)</f>
        <v>337</v>
      </c>
      <c r="F17" s="41">
        <f>AVERAGE(C17:D17)</f>
        <v>168.5</v>
      </c>
      <c r="G17" s="42">
        <f>MAX(B17:D17)</f>
        <v>183</v>
      </c>
      <c r="H17" s="42">
        <f>IF(C17&lt;&gt;"",MAX(B17:D17)-MIN(B17:D17),"")</f>
        <v>29</v>
      </c>
      <c r="I17" s="33">
        <v>4</v>
      </c>
      <c r="J17" s="13"/>
      <c r="K17" s="13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2.2" customHeight="1" thickBot="1">
      <c r="A18" s="18">
        <v>7</v>
      </c>
      <c r="B18" s="51" t="s">
        <v>19</v>
      </c>
      <c r="C18" s="63">
        <v>174</v>
      </c>
      <c r="D18" s="64">
        <v>157</v>
      </c>
      <c r="E18" s="19">
        <f>SUM(C18:D18)</f>
        <v>331</v>
      </c>
      <c r="F18" s="20">
        <f>AVERAGE(C18:D18)</f>
        <v>165.5</v>
      </c>
      <c r="G18" s="21">
        <f>MAX(B18:D18)</f>
        <v>174</v>
      </c>
      <c r="H18" s="21">
        <f>IF(C18&lt;&gt;"",MAX(B18:D18)-MIN(B18:D18),"")</f>
        <v>17</v>
      </c>
      <c r="I18" s="33">
        <v>5</v>
      </c>
      <c r="J18" s="13"/>
      <c r="K18" s="13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>
      <c r="J19" s="13"/>
      <c r="K19" s="13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>
      <c r="J20" s="13"/>
      <c r="K20" s="13"/>
      <c r="Q20" s="6"/>
      <c r="R20" s="6"/>
      <c r="S20" s="6"/>
      <c r="T20" s="6"/>
      <c r="U20" s="6"/>
      <c r="V20" s="6"/>
      <c r="W20" s="6"/>
      <c r="X20" s="6"/>
    </row>
    <row r="21" spans="1:24" ht="12" customHeight="1">
      <c r="Q21" s="6"/>
      <c r="R21" s="6"/>
      <c r="S21" s="6"/>
    </row>
    <row r="22" spans="1:24" ht="13.5" customHeight="1"/>
    <row r="23" spans="1:24" ht="12.2" customHeight="1">
      <c r="K23" s="13"/>
    </row>
    <row r="24" spans="1:24" ht="12.2" customHeight="1">
      <c r="K24" s="13"/>
    </row>
    <row r="25" spans="1:24" ht="12.2" customHeight="1">
      <c r="K25" s="13"/>
    </row>
    <row r="26" spans="1:24" ht="12.2" customHeight="1">
      <c r="K26" s="13"/>
    </row>
    <row r="27" spans="1:24" ht="12.2" customHeight="1">
      <c r="K27" s="13"/>
      <c r="N27" s="12"/>
    </row>
    <row r="28" spans="1:24" ht="12.2" customHeight="1">
      <c r="A28" s="13"/>
      <c r="B28" s="13"/>
      <c r="C28" s="13"/>
      <c r="D28" s="13"/>
      <c r="E28" s="11"/>
      <c r="F28" s="11"/>
      <c r="G28" s="13"/>
      <c r="H28" s="13"/>
      <c r="I28" s="13"/>
      <c r="L28" s="13"/>
      <c r="M28" s="13"/>
    </row>
    <row r="29" spans="1:24" ht="12.2" customHeight="1">
      <c r="L29" s="13"/>
      <c r="M29" s="13"/>
    </row>
    <row r="30" spans="1:24" ht="12.2" customHeight="1">
      <c r="J30" s="13"/>
      <c r="L30" s="13"/>
      <c r="M30" s="13"/>
    </row>
    <row r="31" spans="1:24" ht="12.2" customHeight="1">
      <c r="L31" s="13"/>
      <c r="M31" s="13"/>
    </row>
    <row r="32" spans="1:24">
      <c r="L32" s="13"/>
      <c r="M32" s="13"/>
    </row>
    <row r="33" spans="11:12" ht="14.25">
      <c r="K33" s="22"/>
    </row>
    <row r="36" spans="11:12" ht="16.5" customHeight="1"/>
    <row r="37" spans="11:12" ht="16.5" customHeight="1"/>
    <row r="42" spans="11:12" ht="14.25">
      <c r="L42" s="2"/>
    </row>
    <row r="43" spans="11:12" ht="13.5">
      <c r="L43" s="37"/>
    </row>
  </sheetData>
  <sheetProtection selectLockedCells="1" selectUnlockedCells="1"/>
  <phoneticPr fontId="13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Alexsander</cp:lastModifiedBy>
  <dcterms:created xsi:type="dcterms:W3CDTF">2014-11-17T17:04:42Z</dcterms:created>
  <dcterms:modified xsi:type="dcterms:W3CDTF">2017-03-28T20:32:12Z</dcterms:modified>
</cp:coreProperties>
</file>