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валификация" sheetId="1" r:id="rId1"/>
    <sheet name="финал" sheetId="2" r:id="rId2"/>
    <sheet name="команды" sheetId="3" r:id="rId3"/>
  </sheets>
  <definedNames>
    <definedName name="Excel_BuiltIn_Print_Area_1">'квалификация'!$B$1:$X$6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<sst xmlns="http://schemas.openxmlformats.org/spreadsheetml/2006/main" count="94" uniqueCount="44">
  <si>
    <t>№команды</t>
  </si>
  <si>
    <t>Название команды</t>
  </si>
  <si>
    <t>СРЕДНИЙ</t>
  </si>
  <si>
    <t>итого</t>
  </si>
  <si>
    <t>Место</t>
  </si>
  <si>
    <t>результ</t>
  </si>
  <si>
    <t>очки</t>
  </si>
  <si>
    <t xml:space="preserve">     </t>
  </si>
  <si>
    <t>гандикап</t>
  </si>
  <si>
    <t>Командный Любительский Чемпионат Волгоградской области в двойках 2016г.</t>
  </si>
  <si>
    <t xml:space="preserve">   </t>
  </si>
  <si>
    <t>Артишоки</t>
  </si>
  <si>
    <t>Корпорация монстров</t>
  </si>
  <si>
    <t>Патриоты</t>
  </si>
  <si>
    <t>Славяне</t>
  </si>
  <si>
    <t>Таганов Алексей  - Вразовский Иван</t>
  </si>
  <si>
    <t xml:space="preserve">Корчагин Александр – Карташов Александр  </t>
  </si>
  <si>
    <t xml:space="preserve">Тарапатин Василий – Кияшкин Александр </t>
  </si>
  <si>
    <t>Кисель Вячеслав – Локтюшин Вячеслав</t>
  </si>
  <si>
    <t>Смирнов Павел - Буланов Денис</t>
  </si>
  <si>
    <t xml:space="preserve">Пантяшин Кирилл - Андропова Татьяна </t>
  </si>
  <si>
    <t xml:space="preserve">Романюк Станислав - Гусев Эдуард </t>
  </si>
  <si>
    <t>22 сентября 2016г.</t>
  </si>
  <si>
    <t xml:space="preserve">   22сентября 2016г.</t>
  </si>
  <si>
    <t>Суши весла</t>
  </si>
  <si>
    <t>ХХХ</t>
  </si>
  <si>
    <t>Союз</t>
  </si>
  <si>
    <t>5 Элемент</t>
  </si>
  <si>
    <t>Фортуна</t>
  </si>
  <si>
    <t>чикаго буланов</t>
  </si>
  <si>
    <t>Страйк +</t>
  </si>
  <si>
    <t>Чикаго Буланов</t>
  </si>
  <si>
    <t>Не пара</t>
  </si>
  <si>
    <t>Ultimate Team</t>
  </si>
  <si>
    <t>Аблонская Юлия - Волкова Елена</t>
  </si>
  <si>
    <t>СушиВесла</t>
  </si>
  <si>
    <t xml:space="preserve"> Макарин Владимир -  Макарин Сергей</t>
  </si>
  <si>
    <t xml:space="preserve"> Ткаченко Сергей -  Забусик Евгений</t>
  </si>
  <si>
    <t>Мясников Владимир - Снегирёв Дмитрий</t>
  </si>
  <si>
    <t>Халанский Дмитрий - Тихонов Константин</t>
  </si>
  <si>
    <t>Щеголихин Андрей - Чемаев Сергей</t>
  </si>
  <si>
    <t>1 место - Чикаго Буланов</t>
  </si>
  <si>
    <t>2 место -  Славяне</t>
  </si>
  <si>
    <t>3 место - Не пара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</si>
</sst>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6" fillId="35" borderId="10" xfId="0" applyNumberFormat="1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7" borderId="11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0" fontId="16" fillId="35" borderId="10" xfId="0" applyFont="1" applyFill="1" applyBorder="1" applyAlignment="1">
      <alignment horizontal="right"/>
    </xf>
    <xf numFmtId="0" fontId="60" fillId="35" borderId="10" xfId="0" applyFont="1" applyFill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60" fillId="38" borderId="10" xfId="0" applyFont="1" applyFill="1" applyBorder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10</xdr:row>
      <xdr:rowOff>38100</xdr:rowOff>
    </xdr:from>
    <xdr:to>
      <xdr:col>5</xdr:col>
      <xdr:colOff>514350</xdr:colOff>
      <xdr:row>11</xdr:row>
      <xdr:rowOff>104775</xdr:rowOff>
    </xdr:to>
    <xdr:sp>
      <xdr:nvSpPr>
        <xdr:cNvPr id="1" name="Строка 3"/>
        <xdr:cNvSpPr>
          <a:spLocks/>
        </xdr:cNvSpPr>
      </xdr:nvSpPr>
      <xdr:spPr>
        <a:xfrm>
          <a:off x="3743325" y="2066925"/>
          <a:ext cx="54292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</xdr:row>
      <xdr:rowOff>114300</xdr:rowOff>
    </xdr:from>
    <xdr:to>
      <xdr:col>5</xdr:col>
      <xdr:colOff>514350</xdr:colOff>
      <xdr:row>13</xdr:row>
      <xdr:rowOff>152400</xdr:rowOff>
    </xdr:to>
    <xdr:sp>
      <xdr:nvSpPr>
        <xdr:cNvPr id="2" name="Строка 4"/>
        <xdr:cNvSpPr>
          <a:spLocks/>
        </xdr:cNvSpPr>
      </xdr:nvSpPr>
      <xdr:spPr>
        <a:xfrm flipV="1">
          <a:off x="3762375" y="2343150"/>
          <a:ext cx="523875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95250</xdr:rowOff>
    </xdr:from>
    <xdr:to>
      <xdr:col>11</xdr:col>
      <xdr:colOff>571500</xdr:colOff>
      <xdr:row>13</xdr:row>
      <xdr:rowOff>38100</xdr:rowOff>
    </xdr:to>
    <xdr:sp>
      <xdr:nvSpPr>
        <xdr:cNvPr id="3" name="Строка 5"/>
        <xdr:cNvSpPr>
          <a:spLocks/>
        </xdr:cNvSpPr>
      </xdr:nvSpPr>
      <xdr:spPr>
        <a:xfrm>
          <a:off x="7248525" y="2324100"/>
          <a:ext cx="5524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114300</xdr:rowOff>
    </xdr:from>
    <xdr:to>
      <xdr:col>11</xdr:col>
      <xdr:colOff>590550</xdr:colOff>
      <xdr:row>15</xdr:row>
      <xdr:rowOff>133350</xdr:rowOff>
    </xdr:to>
    <xdr:sp>
      <xdr:nvSpPr>
        <xdr:cNvPr id="4" name="Строка 6"/>
        <xdr:cNvSpPr>
          <a:spLocks/>
        </xdr:cNvSpPr>
      </xdr:nvSpPr>
      <xdr:spPr>
        <a:xfrm flipV="1">
          <a:off x="7258050" y="2743200"/>
          <a:ext cx="5619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95250</xdr:colOff>
      <xdr:row>15</xdr:row>
      <xdr:rowOff>9525</xdr:rowOff>
    </xdr:to>
    <xdr:sp>
      <xdr:nvSpPr>
        <xdr:cNvPr id="5" name="Строка 3"/>
        <xdr:cNvSpPr>
          <a:spLocks/>
        </xdr:cNvSpPr>
      </xdr:nvSpPr>
      <xdr:spPr>
        <a:xfrm>
          <a:off x="11144250" y="2628900"/>
          <a:ext cx="57150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85725</xdr:rowOff>
    </xdr:from>
    <xdr:to>
      <xdr:col>18</xdr:col>
      <xdr:colOff>95250</xdr:colOff>
      <xdr:row>17</xdr:row>
      <xdr:rowOff>123825</xdr:rowOff>
    </xdr:to>
    <xdr:sp>
      <xdr:nvSpPr>
        <xdr:cNvPr id="6" name="Строка 4"/>
        <xdr:cNvSpPr>
          <a:spLocks/>
        </xdr:cNvSpPr>
      </xdr:nvSpPr>
      <xdr:spPr>
        <a:xfrm flipV="1">
          <a:off x="11191875" y="3124200"/>
          <a:ext cx="523875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65" zoomScaleNormal="65" zoomScalePageLayoutView="0" workbookViewId="0" topLeftCell="C4">
      <selection activeCell="C42" sqref="C42"/>
    </sheetView>
  </sheetViews>
  <sheetFormatPr defaultColWidth="9.140625" defaultRowHeight="12.75"/>
  <cols>
    <col min="1" max="1" width="8.28125" style="0" customWidth="1"/>
    <col min="2" max="2" width="8.140625" style="0" customWidth="1"/>
    <col min="3" max="3" width="37.140625" style="0" customWidth="1"/>
    <col min="4" max="4" width="9.00390625" style="0" customWidth="1"/>
    <col min="5" max="5" width="8.421875" style="0" customWidth="1"/>
    <col min="6" max="6" width="9.7109375" style="0" customWidth="1"/>
    <col min="7" max="7" width="9.140625" style="0" customWidth="1"/>
    <col min="8" max="8" width="8.421875" style="0" customWidth="1"/>
    <col min="9" max="9" width="7.8515625" style="0" customWidth="1"/>
    <col min="10" max="10" width="8.140625" style="0" customWidth="1"/>
    <col min="11" max="11" width="8.7109375" style="0" customWidth="1"/>
    <col min="12" max="13" width="7.8515625" style="0" customWidth="1"/>
    <col min="14" max="14" width="8.140625" style="0" customWidth="1"/>
    <col min="15" max="15" width="7.57421875" style="0" customWidth="1"/>
    <col min="16" max="16" width="8.57421875" style="0" customWidth="1"/>
    <col min="17" max="17" width="9.8515625" style="0" customWidth="1"/>
    <col min="18" max="18" width="9.7109375" style="0" customWidth="1"/>
    <col min="19" max="19" width="10.00390625" style="0" customWidth="1"/>
    <col min="20" max="20" width="9.8515625" style="0" customWidth="1"/>
    <col min="21" max="21" width="7.28125" style="0" customWidth="1"/>
    <col min="22" max="22" width="8.7109375" style="0" customWidth="1"/>
    <col min="23" max="23" width="6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6" ht="18">
      <c r="B2" s="2"/>
      <c r="C2" s="3" t="s">
        <v>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spans="2:23" ht="18.75">
      <c r="B3" s="5"/>
      <c r="C3" s="1"/>
      <c r="D3" s="1"/>
      <c r="E3" s="3"/>
      <c r="F3" s="3"/>
      <c r="G3" s="6"/>
      <c r="H3" s="3"/>
      <c r="I3" s="4"/>
      <c r="J3" s="4"/>
      <c r="K3" s="4"/>
      <c r="L3" s="4"/>
      <c r="M3" s="4"/>
      <c r="N3" s="4"/>
      <c r="O3" s="4"/>
      <c r="P3" s="4"/>
      <c r="Q3" s="7"/>
      <c r="R3" s="7"/>
      <c r="S3" s="7"/>
      <c r="T3" s="7"/>
      <c r="U3" s="7"/>
      <c r="V3" s="7"/>
      <c r="W3" s="8"/>
    </row>
    <row r="4" spans="2:22" ht="21" customHeight="1">
      <c r="B4" s="1"/>
      <c r="C4" s="1"/>
      <c r="D4" s="1"/>
      <c r="E4" s="3"/>
      <c r="F4" s="9" t="s">
        <v>22</v>
      </c>
      <c r="G4" s="10"/>
      <c r="N4" s="39"/>
      <c r="O4" s="39"/>
      <c r="P4" s="39"/>
      <c r="Q4" s="11"/>
      <c r="R4" s="11"/>
      <c r="S4" s="11"/>
      <c r="U4" s="7"/>
      <c r="V4" s="7"/>
    </row>
    <row r="5" spans="2:22" ht="9" customHeight="1" thickBot="1">
      <c r="B5" s="5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40"/>
      <c r="O5" s="40"/>
      <c r="P5" s="40"/>
      <c r="Q5" s="13"/>
      <c r="R5" s="13"/>
      <c r="S5" s="13"/>
      <c r="T5" s="1"/>
      <c r="U5" s="7"/>
      <c r="V5" s="7"/>
    </row>
    <row r="6" ht="9.75" customHeight="1" hidden="1" thickBot="1">
      <c r="O6" s="38"/>
    </row>
    <row r="7" ht="13.5" hidden="1" thickBot="1">
      <c r="O7" s="38"/>
    </row>
    <row r="8" ht="13.5" hidden="1" thickBot="1">
      <c r="O8" s="38"/>
    </row>
    <row r="9" spans="1:19" s="16" customFormat="1" ht="16.5" thickBot="1">
      <c r="A9" s="31" t="s">
        <v>0</v>
      </c>
      <c r="B9" s="32"/>
      <c r="C9" s="33" t="s">
        <v>1</v>
      </c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44">
        <v>10</v>
      </c>
      <c r="N9" s="45">
        <v>11</v>
      </c>
      <c r="O9" s="45">
        <v>12</v>
      </c>
      <c r="P9" s="46">
        <v>13</v>
      </c>
      <c r="Q9" s="35" t="s">
        <v>2</v>
      </c>
      <c r="R9" s="36" t="s">
        <v>3</v>
      </c>
      <c r="S9" s="37" t="s">
        <v>4</v>
      </c>
    </row>
    <row r="10" spans="1:20" s="16" customFormat="1" ht="18.75" thickBot="1">
      <c r="A10" s="55">
        <v>1</v>
      </c>
      <c r="B10" s="15" t="s">
        <v>5</v>
      </c>
      <c r="C10" s="57" t="s">
        <v>24</v>
      </c>
      <c r="D10" s="17"/>
      <c r="E10" s="17">
        <v>95</v>
      </c>
      <c r="F10" s="18">
        <v>83</v>
      </c>
      <c r="G10" s="18">
        <v>84</v>
      </c>
      <c r="H10" s="18">
        <v>113</v>
      </c>
      <c r="I10" s="18">
        <v>95</v>
      </c>
      <c r="J10" s="17">
        <v>69</v>
      </c>
      <c r="K10" s="17">
        <v>97</v>
      </c>
      <c r="L10" s="18">
        <v>135</v>
      </c>
      <c r="M10" s="18">
        <v>95</v>
      </c>
      <c r="N10" s="18">
        <v>89</v>
      </c>
      <c r="O10" s="18">
        <v>85</v>
      </c>
      <c r="P10" s="18">
        <v>96</v>
      </c>
      <c r="Q10" s="47">
        <f>AVERAGEA(D10:P10)</f>
        <v>94.66666666666667</v>
      </c>
      <c r="R10" s="48">
        <f aca="true" t="shared" si="0" ref="R10:R37">SUM(D10:P10)</f>
        <v>1136</v>
      </c>
      <c r="S10" s="61">
        <v>1</v>
      </c>
      <c r="T10" s="42"/>
    </row>
    <row r="11" spans="1:20" s="16" customFormat="1" ht="18.75" thickBot="1">
      <c r="A11" s="56"/>
      <c r="B11" s="15" t="s">
        <v>6</v>
      </c>
      <c r="C11" s="58"/>
      <c r="D11" s="17"/>
      <c r="E11" s="17">
        <v>0</v>
      </c>
      <c r="F11" s="18">
        <v>0</v>
      </c>
      <c r="G11" s="18">
        <v>0</v>
      </c>
      <c r="H11" s="18">
        <v>0</v>
      </c>
      <c r="I11" s="18">
        <v>0</v>
      </c>
      <c r="J11" s="17">
        <v>0</v>
      </c>
      <c r="K11" s="17">
        <v>0</v>
      </c>
      <c r="L11" s="18">
        <v>15</v>
      </c>
      <c r="M11" s="18">
        <v>0</v>
      </c>
      <c r="N11" s="18">
        <v>0</v>
      </c>
      <c r="O11" s="18">
        <v>0</v>
      </c>
      <c r="P11" s="18">
        <v>30</v>
      </c>
      <c r="Q11" s="47"/>
      <c r="R11" s="48">
        <f t="shared" si="0"/>
        <v>45</v>
      </c>
      <c r="S11" s="62"/>
      <c r="T11" s="42"/>
    </row>
    <row r="12" spans="1:20" s="16" customFormat="1" ht="18.75" thickBot="1">
      <c r="A12" s="55">
        <v>2</v>
      </c>
      <c r="B12" s="15" t="s">
        <v>5</v>
      </c>
      <c r="C12" s="57" t="s">
        <v>13</v>
      </c>
      <c r="D12" s="17">
        <v>151</v>
      </c>
      <c r="E12" s="17">
        <v>140</v>
      </c>
      <c r="F12" s="18"/>
      <c r="G12" s="18">
        <v>153</v>
      </c>
      <c r="H12" s="18">
        <v>194</v>
      </c>
      <c r="I12" s="18">
        <v>169</v>
      </c>
      <c r="J12" s="17">
        <v>163</v>
      </c>
      <c r="K12" s="17">
        <v>128</v>
      </c>
      <c r="L12" s="18">
        <v>180</v>
      </c>
      <c r="M12" s="18">
        <v>170</v>
      </c>
      <c r="N12" s="18">
        <v>157</v>
      </c>
      <c r="O12" s="18">
        <v>141</v>
      </c>
      <c r="P12" s="18">
        <v>167</v>
      </c>
      <c r="Q12" s="47">
        <f>AVERAGEA(D12:P12)</f>
        <v>159.41666666666666</v>
      </c>
      <c r="R12" s="50">
        <f t="shared" si="0"/>
        <v>1913</v>
      </c>
      <c r="S12" s="61">
        <v>2</v>
      </c>
      <c r="T12" s="42"/>
    </row>
    <row r="13" spans="1:20" s="16" customFormat="1" ht="18.75" thickBot="1">
      <c r="A13" s="56"/>
      <c r="B13" s="15" t="s">
        <v>6</v>
      </c>
      <c r="C13" s="58"/>
      <c r="D13" s="17">
        <v>30</v>
      </c>
      <c r="E13" s="17">
        <v>30</v>
      </c>
      <c r="F13" s="18"/>
      <c r="G13" s="18">
        <v>15</v>
      </c>
      <c r="H13" s="18">
        <v>30</v>
      </c>
      <c r="I13" s="18">
        <v>30</v>
      </c>
      <c r="J13" s="17">
        <v>0</v>
      </c>
      <c r="K13" s="17">
        <v>0</v>
      </c>
      <c r="L13" s="18">
        <v>30</v>
      </c>
      <c r="M13" s="18">
        <v>30</v>
      </c>
      <c r="N13" s="18">
        <v>30</v>
      </c>
      <c r="O13" s="18">
        <v>0</v>
      </c>
      <c r="P13" s="18">
        <v>0</v>
      </c>
      <c r="Q13" s="47"/>
      <c r="R13" s="50">
        <f t="shared" si="0"/>
        <v>225</v>
      </c>
      <c r="S13" s="62"/>
      <c r="T13" s="42"/>
    </row>
    <row r="14" spans="1:20" s="16" customFormat="1" ht="18.75" thickBot="1">
      <c r="A14" s="55">
        <v>3</v>
      </c>
      <c r="B14" s="15" t="s">
        <v>5</v>
      </c>
      <c r="C14" s="57" t="s">
        <v>25</v>
      </c>
      <c r="D14" s="17">
        <v>155</v>
      </c>
      <c r="E14" s="17">
        <v>147</v>
      </c>
      <c r="F14" s="18">
        <v>146</v>
      </c>
      <c r="G14" s="18">
        <v>153</v>
      </c>
      <c r="H14" s="18"/>
      <c r="I14" s="18">
        <v>116</v>
      </c>
      <c r="J14" s="17">
        <v>144</v>
      </c>
      <c r="K14" s="17">
        <v>147</v>
      </c>
      <c r="L14" s="18">
        <v>140</v>
      </c>
      <c r="M14" s="18">
        <v>180</v>
      </c>
      <c r="N14" s="18">
        <v>134</v>
      </c>
      <c r="O14" s="18">
        <v>112</v>
      </c>
      <c r="P14" s="18">
        <v>159</v>
      </c>
      <c r="Q14" s="47">
        <f>AVERAGEA(D14:P14)</f>
        <v>144.41666666666666</v>
      </c>
      <c r="R14" s="48">
        <f t="shared" si="0"/>
        <v>1733</v>
      </c>
      <c r="S14" s="61">
        <v>3</v>
      </c>
      <c r="T14" s="42"/>
    </row>
    <row r="15" spans="1:20" ht="18.75" thickBot="1">
      <c r="A15" s="56"/>
      <c r="B15" s="15" t="s">
        <v>6</v>
      </c>
      <c r="C15" s="58"/>
      <c r="D15" s="17">
        <v>30</v>
      </c>
      <c r="E15" s="17">
        <v>0</v>
      </c>
      <c r="F15" s="18">
        <v>30</v>
      </c>
      <c r="G15" s="18">
        <v>15</v>
      </c>
      <c r="H15" s="18"/>
      <c r="I15" s="18">
        <v>0</v>
      </c>
      <c r="J15" s="17">
        <v>30</v>
      </c>
      <c r="K15" s="17">
        <v>0</v>
      </c>
      <c r="L15" s="18">
        <v>30</v>
      </c>
      <c r="M15" s="18">
        <v>0</v>
      </c>
      <c r="N15" s="18">
        <v>30</v>
      </c>
      <c r="O15" s="18">
        <v>0</v>
      </c>
      <c r="P15" s="18">
        <v>30</v>
      </c>
      <c r="Q15" s="47"/>
      <c r="R15" s="48">
        <f t="shared" si="0"/>
        <v>195</v>
      </c>
      <c r="S15" s="62"/>
      <c r="T15" s="39"/>
    </row>
    <row r="16" spans="1:20" ht="18.75" thickBot="1">
      <c r="A16" s="55">
        <v>4</v>
      </c>
      <c r="B16" s="15" t="s">
        <v>5</v>
      </c>
      <c r="C16" s="57" t="s">
        <v>26</v>
      </c>
      <c r="D16" s="17">
        <v>160</v>
      </c>
      <c r="E16" s="17">
        <v>142</v>
      </c>
      <c r="F16" s="18">
        <v>180</v>
      </c>
      <c r="G16" s="18">
        <v>120</v>
      </c>
      <c r="H16" s="18">
        <v>124</v>
      </c>
      <c r="I16" s="18">
        <v>142</v>
      </c>
      <c r="J16" s="17"/>
      <c r="K16" s="17">
        <v>159</v>
      </c>
      <c r="L16" s="18">
        <v>142</v>
      </c>
      <c r="M16" s="18">
        <v>162</v>
      </c>
      <c r="N16" s="18">
        <v>166</v>
      </c>
      <c r="O16" s="18">
        <v>160</v>
      </c>
      <c r="P16" s="18">
        <v>185</v>
      </c>
      <c r="Q16" s="47">
        <f>AVERAGEA(D16:P16)</f>
        <v>153.5</v>
      </c>
      <c r="R16" s="48">
        <f t="shared" si="0"/>
        <v>1842</v>
      </c>
      <c r="S16" s="59">
        <v>4</v>
      </c>
      <c r="T16" s="39"/>
    </row>
    <row r="17" spans="1:20" ht="18.75" thickBot="1">
      <c r="A17" s="56"/>
      <c r="B17" s="15" t="s">
        <v>6</v>
      </c>
      <c r="C17" s="58"/>
      <c r="D17" s="17">
        <v>30</v>
      </c>
      <c r="E17" s="17">
        <v>0</v>
      </c>
      <c r="F17" s="18">
        <v>0</v>
      </c>
      <c r="G17" s="18">
        <v>30</v>
      </c>
      <c r="H17" s="18">
        <v>0</v>
      </c>
      <c r="I17" s="41">
        <v>30</v>
      </c>
      <c r="J17" s="17"/>
      <c r="K17" s="17">
        <v>30</v>
      </c>
      <c r="L17" s="18">
        <v>0</v>
      </c>
      <c r="M17" s="18">
        <v>0</v>
      </c>
      <c r="N17" s="18">
        <v>0</v>
      </c>
      <c r="O17" s="18">
        <v>30</v>
      </c>
      <c r="P17" s="41">
        <v>30</v>
      </c>
      <c r="Q17" s="47"/>
      <c r="R17" s="48">
        <f t="shared" si="0"/>
        <v>180</v>
      </c>
      <c r="S17" s="60"/>
      <c r="T17" s="39"/>
    </row>
    <row r="18" spans="1:20" ht="18.75" thickBot="1">
      <c r="A18" s="55">
        <v>5</v>
      </c>
      <c r="B18" s="15" t="s">
        <v>5</v>
      </c>
      <c r="C18" s="57" t="s">
        <v>27</v>
      </c>
      <c r="D18" s="17">
        <v>131</v>
      </c>
      <c r="E18" s="17">
        <v>130</v>
      </c>
      <c r="F18" s="18">
        <v>123</v>
      </c>
      <c r="G18" s="18">
        <v>220</v>
      </c>
      <c r="H18" s="18">
        <v>175</v>
      </c>
      <c r="I18" s="41">
        <v>133</v>
      </c>
      <c r="J18" s="17">
        <v>128</v>
      </c>
      <c r="K18" s="17">
        <v>100</v>
      </c>
      <c r="L18" s="18"/>
      <c r="M18" s="18">
        <v>123</v>
      </c>
      <c r="N18" s="18">
        <v>120</v>
      </c>
      <c r="O18" s="18">
        <v>114</v>
      </c>
      <c r="P18" s="41">
        <v>91</v>
      </c>
      <c r="Q18" s="47">
        <f>AVERAGEA(D18:P18)</f>
        <v>132.33333333333334</v>
      </c>
      <c r="R18" s="48">
        <f t="shared" si="0"/>
        <v>1588</v>
      </c>
      <c r="S18" s="59">
        <v>5</v>
      </c>
      <c r="T18" s="39"/>
    </row>
    <row r="19" spans="1:20" ht="18.75" thickBot="1">
      <c r="A19" s="56"/>
      <c r="B19" s="15" t="s">
        <v>6</v>
      </c>
      <c r="C19" s="58"/>
      <c r="D19" s="17">
        <v>0</v>
      </c>
      <c r="E19" s="17">
        <v>0</v>
      </c>
      <c r="F19" s="18">
        <v>0</v>
      </c>
      <c r="G19" s="18">
        <v>30</v>
      </c>
      <c r="H19" s="18">
        <v>30</v>
      </c>
      <c r="I19" s="41">
        <v>0</v>
      </c>
      <c r="J19" s="17">
        <v>0</v>
      </c>
      <c r="K19" s="17">
        <v>0</v>
      </c>
      <c r="L19" s="18"/>
      <c r="M19" s="18">
        <v>0</v>
      </c>
      <c r="N19" s="18">
        <v>0</v>
      </c>
      <c r="O19" s="18">
        <v>0</v>
      </c>
      <c r="P19" s="41">
        <v>30</v>
      </c>
      <c r="Q19" s="47"/>
      <c r="R19" s="48">
        <f t="shared" si="0"/>
        <v>90</v>
      </c>
      <c r="S19" s="60"/>
      <c r="T19" s="39"/>
    </row>
    <row r="20" spans="1:19" ht="18.75" thickBot="1">
      <c r="A20" s="55">
        <v>6</v>
      </c>
      <c r="B20" s="15" t="s">
        <v>5</v>
      </c>
      <c r="C20" s="57" t="s">
        <v>12</v>
      </c>
      <c r="D20" s="17">
        <v>144</v>
      </c>
      <c r="E20" s="17">
        <v>153</v>
      </c>
      <c r="F20" s="18">
        <v>132</v>
      </c>
      <c r="G20" s="18">
        <v>126</v>
      </c>
      <c r="H20" s="18">
        <v>111</v>
      </c>
      <c r="I20" s="18">
        <v>191</v>
      </c>
      <c r="J20" s="17">
        <v>165</v>
      </c>
      <c r="K20" s="17">
        <v>155</v>
      </c>
      <c r="L20" s="18">
        <v>179</v>
      </c>
      <c r="M20" s="18">
        <v>197</v>
      </c>
      <c r="N20" s="18"/>
      <c r="O20" s="18">
        <v>115</v>
      </c>
      <c r="P20" s="18">
        <v>182</v>
      </c>
      <c r="Q20" s="19">
        <f>AVERAGEA(D20:P20)</f>
        <v>154.16666666666666</v>
      </c>
      <c r="R20" s="50">
        <f t="shared" si="0"/>
        <v>1850</v>
      </c>
      <c r="S20" s="59">
        <v>6</v>
      </c>
    </row>
    <row r="21" spans="1:19" ht="18.75" thickBot="1">
      <c r="A21" s="56"/>
      <c r="B21" s="15" t="s">
        <v>6</v>
      </c>
      <c r="C21" s="58"/>
      <c r="D21" s="17">
        <v>0</v>
      </c>
      <c r="E21" s="17">
        <v>30</v>
      </c>
      <c r="F21" s="18">
        <v>0</v>
      </c>
      <c r="G21" s="18">
        <v>0</v>
      </c>
      <c r="H21" s="18">
        <v>0</v>
      </c>
      <c r="I21" s="18">
        <v>30</v>
      </c>
      <c r="J21" s="17">
        <v>30</v>
      </c>
      <c r="K21" s="17">
        <v>30</v>
      </c>
      <c r="L21" s="18">
        <v>30</v>
      </c>
      <c r="M21" s="18">
        <v>30</v>
      </c>
      <c r="N21" s="18"/>
      <c r="O21" s="18">
        <v>0</v>
      </c>
      <c r="P21" s="18">
        <v>30</v>
      </c>
      <c r="Q21" s="47"/>
      <c r="R21" s="50">
        <f t="shared" si="0"/>
        <v>210</v>
      </c>
      <c r="S21" s="60"/>
    </row>
    <row r="22" spans="1:19" ht="18.75" thickBot="1">
      <c r="A22" s="55">
        <v>7</v>
      </c>
      <c r="B22" s="15" t="s">
        <v>5</v>
      </c>
      <c r="C22" s="57" t="s">
        <v>14</v>
      </c>
      <c r="D22" s="17">
        <v>169</v>
      </c>
      <c r="E22" s="17">
        <v>145</v>
      </c>
      <c r="F22" s="18">
        <v>146</v>
      </c>
      <c r="G22" s="18">
        <v>165</v>
      </c>
      <c r="H22" s="18">
        <v>153</v>
      </c>
      <c r="I22" s="18">
        <v>182</v>
      </c>
      <c r="J22" s="17">
        <v>145</v>
      </c>
      <c r="K22" s="17">
        <v>202</v>
      </c>
      <c r="L22" s="18">
        <v>105</v>
      </c>
      <c r="M22" s="18">
        <v>182</v>
      </c>
      <c r="N22" s="18">
        <v>164</v>
      </c>
      <c r="O22" s="18">
        <v>206</v>
      </c>
      <c r="P22" s="18"/>
      <c r="Q22" s="19">
        <f>AVERAGEA(D22:P22)</f>
        <v>163.66666666666666</v>
      </c>
      <c r="R22" s="50">
        <f t="shared" si="0"/>
        <v>1964</v>
      </c>
      <c r="S22" s="59">
        <v>7</v>
      </c>
    </row>
    <row r="23" spans="1:19" ht="18.75" thickBot="1">
      <c r="A23" s="56"/>
      <c r="B23" s="15" t="s">
        <v>6</v>
      </c>
      <c r="C23" s="58"/>
      <c r="D23" s="17">
        <v>30</v>
      </c>
      <c r="E23" s="17">
        <v>30</v>
      </c>
      <c r="F23" s="18">
        <v>0</v>
      </c>
      <c r="G23" s="18">
        <v>30</v>
      </c>
      <c r="H23" s="18">
        <v>30</v>
      </c>
      <c r="I23" s="18">
        <v>30</v>
      </c>
      <c r="J23" s="17">
        <v>30</v>
      </c>
      <c r="K23" s="17">
        <v>30</v>
      </c>
      <c r="L23" s="18">
        <v>0</v>
      </c>
      <c r="M23" s="18">
        <v>30</v>
      </c>
      <c r="N23" s="18">
        <v>30</v>
      </c>
      <c r="O23" s="18">
        <v>30</v>
      </c>
      <c r="P23" s="18"/>
      <c r="Q23" s="19"/>
      <c r="R23" s="50">
        <f t="shared" si="0"/>
        <v>300</v>
      </c>
      <c r="S23" s="60"/>
    </row>
    <row r="24" spans="1:19" ht="18.75" thickBot="1">
      <c r="A24" s="55">
        <v>8</v>
      </c>
      <c r="B24" s="15" t="s">
        <v>5</v>
      </c>
      <c r="C24" s="57" t="s">
        <v>30</v>
      </c>
      <c r="D24" s="17">
        <v>119</v>
      </c>
      <c r="E24" s="17"/>
      <c r="F24" s="18">
        <v>193</v>
      </c>
      <c r="G24" s="18">
        <v>199</v>
      </c>
      <c r="H24" s="18">
        <v>169</v>
      </c>
      <c r="I24" s="18">
        <v>140</v>
      </c>
      <c r="J24" s="17">
        <v>156</v>
      </c>
      <c r="K24" s="17">
        <v>167</v>
      </c>
      <c r="L24" s="18">
        <v>172</v>
      </c>
      <c r="M24" s="18">
        <v>186</v>
      </c>
      <c r="N24" s="18">
        <v>192</v>
      </c>
      <c r="O24" s="18">
        <v>159</v>
      </c>
      <c r="P24" s="18">
        <v>151</v>
      </c>
      <c r="Q24" s="19">
        <f>AVERAGEA(D24:P24)</f>
        <v>166.91666666666666</v>
      </c>
      <c r="R24" s="50">
        <f t="shared" si="0"/>
        <v>2003</v>
      </c>
      <c r="S24" s="59">
        <v>8</v>
      </c>
    </row>
    <row r="25" spans="1:19" ht="18.75" thickBot="1">
      <c r="A25" s="56"/>
      <c r="B25" s="15" t="s">
        <v>6</v>
      </c>
      <c r="C25" s="58"/>
      <c r="D25" s="17">
        <v>0</v>
      </c>
      <c r="E25" s="17"/>
      <c r="F25" s="18">
        <v>30</v>
      </c>
      <c r="G25" s="18">
        <v>30</v>
      </c>
      <c r="H25" s="18">
        <v>0</v>
      </c>
      <c r="I25" s="18">
        <v>30</v>
      </c>
      <c r="J25" s="17">
        <v>0</v>
      </c>
      <c r="K25" s="17">
        <v>30</v>
      </c>
      <c r="L25" s="18">
        <v>0</v>
      </c>
      <c r="M25" s="18">
        <v>30</v>
      </c>
      <c r="N25" s="18">
        <v>30</v>
      </c>
      <c r="O25" s="18">
        <v>30</v>
      </c>
      <c r="P25" s="18">
        <v>0</v>
      </c>
      <c r="Q25" s="47"/>
      <c r="R25" s="50">
        <f t="shared" si="0"/>
        <v>210</v>
      </c>
      <c r="S25" s="60"/>
    </row>
    <row r="26" spans="1:19" ht="18.75" thickBot="1">
      <c r="A26" s="55">
        <v>9</v>
      </c>
      <c r="B26" s="15" t="s">
        <v>5</v>
      </c>
      <c r="C26" s="57" t="s">
        <v>33</v>
      </c>
      <c r="D26" s="17">
        <v>162</v>
      </c>
      <c r="E26" s="17">
        <v>83</v>
      </c>
      <c r="F26" s="18">
        <v>170</v>
      </c>
      <c r="G26" s="18"/>
      <c r="H26" s="18">
        <v>154</v>
      </c>
      <c r="I26" s="18">
        <v>136</v>
      </c>
      <c r="J26" s="17">
        <v>111</v>
      </c>
      <c r="K26" s="17">
        <v>146</v>
      </c>
      <c r="L26" s="18">
        <v>135</v>
      </c>
      <c r="M26" s="18">
        <v>79</v>
      </c>
      <c r="N26" s="18">
        <v>123</v>
      </c>
      <c r="O26" s="18">
        <v>87</v>
      </c>
      <c r="P26" s="18">
        <v>0</v>
      </c>
      <c r="Q26" s="19">
        <f>AVERAGEA(D26:P26)</f>
        <v>115.5</v>
      </c>
      <c r="R26" s="49">
        <f t="shared" si="0"/>
        <v>1386</v>
      </c>
      <c r="S26" s="59">
        <v>9</v>
      </c>
    </row>
    <row r="27" spans="1:19" ht="18.75" thickBot="1">
      <c r="A27" s="56"/>
      <c r="B27" s="15" t="s">
        <v>6</v>
      </c>
      <c r="C27" s="58"/>
      <c r="D27" s="17">
        <v>30</v>
      </c>
      <c r="E27" s="17">
        <v>0</v>
      </c>
      <c r="F27" s="18">
        <v>0</v>
      </c>
      <c r="G27" s="18"/>
      <c r="H27" s="18">
        <v>30</v>
      </c>
      <c r="I27" s="18">
        <v>0</v>
      </c>
      <c r="J27" s="17">
        <v>0</v>
      </c>
      <c r="K27" s="17">
        <v>0</v>
      </c>
      <c r="L27" s="18">
        <v>15</v>
      </c>
      <c r="M27" s="18">
        <v>0</v>
      </c>
      <c r="N27" s="18">
        <v>0</v>
      </c>
      <c r="O27" s="18">
        <v>0</v>
      </c>
      <c r="P27" s="18">
        <v>0</v>
      </c>
      <c r="Q27" s="47"/>
      <c r="R27" s="49">
        <f t="shared" si="0"/>
        <v>75</v>
      </c>
      <c r="S27" s="60"/>
    </row>
    <row r="28" spans="1:19" ht="18.75" thickBot="1">
      <c r="A28" s="55">
        <v>10</v>
      </c>
      <c r="B28" s="15" t="s">
        <v>5</v>
      </c>
      <c r="C28" s="57" t="s">
        <v>31</v>
      </c>
      <c r="D28" s="17">
        <v>134</v>
      </c>
      <c r="E28" s="17">
        <v>148</v>
      </c>
      <c r="F28" s="18">
        <v>183</v>
      </c>
      <c r="G28" s="18">
        <v>150</v>
      </c>
      <c r="H28" s="18">
        <v>135</v>
      </c>
      <c r="I28" s="18"/>
      <c r="J28" s="17">
        <v>160</v>
      </c>
      <c r="K28" s="17">
        <v>168</v>
      </c>
      <c r="L28" s="18">
        <v>158</v>
      </c>
      <c r="M28" s="18">
        <v>169</v>
      </c>
      <c r="N28" s="18">
        <v>145</v>
      </c>
      <c r="O28" s="18">
        <v>196</v>
      </c>
      <c r="P28" s="18">
        <v>130</v>
      </c>
      <c r="Q28" s="19">
        <f>AVERAGEA(D28:P28)</f>
        <v>156.33333333333334</v>
      </c>
      <c r="R28" s="49">
        <f t="shared" si="0"/>
        <v>1876</v>
      </c>
      <c r="S28" s="59">
        <v>10</v>
      </c>
    </row>
    <row r="29" spans="1:19" ht="18.75" thickBot="1">
      <c r="A29" s="56"/>
      <c r="B29" s="15" t="s">
        <v>6</v>
      </c>
      <c r="C29" s="58"/>
      <c r="D29" s="17">
        <v>30</v>
      </c>
      <c r="E29" s="17">
        <v>0</v>
      </c>
      <c r="F29" s="18">
        <v>30</v>
      </c>
      <c r="G29" s="18">
        <v>0</v>
      </c>
      <c r="H29" s="18">
        <v>0</v>
      </c>
      <c r="I29" s="18"/>
      <c r="J29" s="17">
        <v>30</v>
      </c>
      <c r="K29" s="17">
        <v>30</v>
      </c>
      <c r="L29" s="18">
        <v>30</v>
      </c>
      <c r="M29" s="18">
        <v>30</v>
      </c>
      <c r="N29" s="18">
        <v>0</v>
      </c>
      <c r="O29" s="18">
        <v>30</v>
      </c>
      <c r="P29" s="18">
        <v>0</v>
      </c>
      <c r="Q29" s="47"/>
      <c r="R29" s="50">
        <f t="shared" si="0"/>
        <v>210</v>
      </c>
      <c r="S29" s="60"/>
    </row>
    <row r="30" spans="1:19" ht="18.75" thickBot="1">
      <c r="A30" s="55">
        <v>11</v>
      </c>
      <c r="B30" s="15" t="s">
        <v>5</v>
      </c>
      <c r="C30" s="57" t="s">
        <v>11</v>
      </c>
      <c r="D30" s="17">
        <v>145</v>
      </c>
      <c r="E30" s="17">
        <v>148</v>
      </c>
      <c r="F30" s="18">
        <v>140</v>
      </c>
      <c r="G30" s="18">
        <v>154</v>
      </c>
      <c r="H30" s="18">
        <v>198</v>
      </c>
      <c r="I30" s="18">
        <v>200</v>
      </c>
      <c r="J30" s="17">
        <v>124</v>
      </c>
      <c r="K30" s="17"/>
      <c r="L30" s="18">
        <v>120</v>
      </c>
      <c r="M30" s="18">
        <v>181</v>
      </c>
      <c r="N30" s="18">
        <v>170</v>
      </c>
      <c r="O30" s="18">
        <v>144</v>
      </c>
      <c r="P30" s="18">
        <v>145</v>
      </c>
      <c r="Q30" s="19">
        <f>AVERAGEA(D30:P30)</f>
        <v>155.75</v>
      </c>
      <c r="R30" s="50">
        <f t="shared" si="0"/>
        <v>1869</v>
      </c>
      <c r="S30" s="59">
        <v>11</v>
      </c>
    </row>
    <row r="31" spans="1:19" ht="18.75" thickBot="1">
      <c r="A31" s="56"/>
      <c r="B31" s="15" t="s">
        <v>6</v>
      </c>
      <c r="C31" s="58"/>
      <c r="D31" s="17">
        <v>0</v>
      </c>
      <c r="E31" s="17">
        <v>30</v>
      </c>
      <c r="F31" s="18">
        <v>30</v>
      </c>
      <c r="G31" s="18">
        <v>0</v>
      </c>
      <c r="H31" s="18">
        <v>30</v>
      </c>
      <c r="I31" s="18">
        <v>30</v>
      </c>
      <c r="J31" s="17">
        <v>0</v>
      </c>
      <c r="K31" s="17"/>
      <c r="L31" s="18">
        <v>0</v>
      </c>
      <c r="M31" s="18">
        <v>30</v>
      </c>
      <c r="N31" s="18">
        <v>30</v>
      </c>
      <c r="O31" s="18">
        <v>30</v>
      </c>
      <c r="P31" s="18">
        <v>0</v>
      </c>
      <c r="Q31" s="47"/>
      <c r="R31" s="50">
        <f t="shared" si="0"/>
        <v>210</v>
      </c>
      <c r="S31" s="60"/>
    </row>
    <row r="32" spans="1:19" ht="18.75" thickBot="1">
      <c r="A32" s="55">
        <v>12</v>
      </c>
      <c r="B32" s="15" t="s">
        <v>5</v>
      </c>
      <c r="C32" s="57" t="s">
        <v>32</v>
      </c>
      <c r="D32" s="17">
        <v>108</v>
      </c>
      <c r="E32" s="17">
        <v>173</v>
      </c>
      <c r="F32" s="18">
        <v>158</v>
      </c>
      <c r="G32" s="18">
        <v>150</v>
      </c>
      <c r="H32" s="18">
        <v>116</v>
      </c>
      <c r="I32" s="18">
        <v>118</v>
      </c>
      <c r="J32" s="17">
        <v>125</v>
      </c>
      <c r="K32" s="17">
        <v>107</v>
      </c>
      <c r="L32" s="18">
        <v>190</v>
      </c>
      <c r="M32" s="18"/>
      <c r="N32" s="18">
        <v>225</v>
      </c>
      <c r="O32" s="18">
        <v>173</v>
      </c>
      <c r="P32" s="18">
        <v>191</v>
      </c>
      <c r="Q32" s="19">
        <f>AVERAGEA(D32:P32)</f>
        <v>152.83333333333334</v>
      </c>
      <c r="R32" s="50">
        <f t="shared" si="0"/>
        <v>1834</v>
      </c>
      <c r="S32" s="59">
        <v>12</v>
      </c>
    </row>
    <row r="33" spans="1:19" ht="18.75" thickBot="1">
      <c r="A33" s="56"/>
      <c r="B33" s="15" t="s">
        <v>6</v>
      </c>
      <c r="C33" s="58"/>
      <c r="D33" s="17">
        <v>0</v>
      </c>
      <c r="E33" s="17">
        <v>30</v>
      </c>
      <c r="F33" s="18">
        <v>30</v>
      </c>
      <c r="G33" s="18">
        <v>30</v>
      </c>
      <c r="H33" s="18">
        <v>0</v>
      </c>
      <c r="I33" s="18">
        <v>0</v>
      </c>
      <c r="J33" s="17">
        <v>30</v>
      </c>
      <c r="K33" s="17">
        <v>0</v>
      </c>
      <c r="L33" s="18">
        <v>30</v>
      </c>
      <c r="M33" s="18"/>
      <c r="N33" s="18">
        <v>30</v>
      </c>
      <c r="O33" s="18">
        <v>30</v>
      </c>
      <c r="P33" s="18">
        <v>30</v>
      </c>
      <c r="Q33" s="47"/>
      <c r="R33" s="50">
        <f t="shared" si="0"/>
        <v>240</v>
      </c>
      <c r="S33" s="60"/>
    </row>
    <row r="34" spans="1:19" ht="18.75" thickBot="1">
      <c r="A34" s="55">
        <v>13</v>
      </c>
      <c r="B34" s="15" t="s">
        <v>5</v>
      </c>
      <c r="C34" s="57" t="s">
        <v>28</v>
      </c>
      <c r="D34" s="17">
        <v>144</v>
      </c>
      <c r="E34" s="17">
        <v>148</v>
      </c>
      <c r="F34" s="18">
        <v>181</v>
      </c>
      <c r="G34" s="18">
        <v>160</v>
      </c>
      <c r="H34" s="18">
        <v>162</v>
      </c>
      <c r="I34" s="18">
        <v>133</v>
      </c>
      <c r="J34" s="17">
        <v>214</v>
      </c>
      <c r="K34" s="17">
        <v>174</v>
      </c>
      <c r="L34" s="18">
        <v>139</v>
      </c>
      <c r="M34" s="18">
        <v>159</v>
      </c>
      <c r="N34" s="18">
        <v>151</v>
      </c>
      <c r="O34" s="18"/>
      <c r="P34" s="18">
        <v>76</v>
      </c>
      <c r="Q34" s="19">
        <f>AVERAGEA(D34:P34)</f>
        <v>153.41666666666666</v>
      </c>
      <c r="R34" s="49">
        <f t="shared" si="0"/>
        <v>1841</v>
      </c>
      <c r="S34" s="59">
        <v>13</v>
      </c>
    </row>
    <row r="35" spans="1:19" ht="18.75" thickBot="1">
      <c r="A35" s="56"/>
      <c r="B35" s="15" t="s">
        <v>6</v>
      </c>
      <c r="C35" s="58"/>
      <c r="D35" s="17">
        <v>0</v>
      </c>
      <c r="E35" s="17">
        <v>30</v>
      </c>
      <c r="F35" s="18">
        <v>30</v>
      </c>
      <c r="G35" s="18">
        <v>0</v>
      </c>
      <c r="H35" s="18">
        <v>30</v>
      </c>
      <c r="I35" s="18">
        <v>0</v>
      </c>
      <c r="J35" s="17">
        <v>30</v>
      </c>
      <c r="K35" s="17">
        <v>30</v>
      </c>
      <c r="L35" s="18">
        <v>0</v>
      </c>
      <c r="M35" s="18">
        <v>0</v>
      </c>
      <c r="N35" s="18">
        <v>0</v>
      </c>
      <c r="O35" s="18"/>
      <c r="P35" s="18">
        <v>0</v>
      </c>
      <c r="Q35" s="47"/>
      <c r="R35" s="49">
        <f t="shared" si="0"/>
        <v>150</v>
      </c>
      <c r="S35" s="60"/>
    </row>
    <row r="36" spans="1:19" ht="18.75" thickBot="1">
      <c r="A36" s="55">
        <v>14</v>
      </c>
      <c r="B36" s="15" t="s">
        <v>5</v>
      </c>
      <c r="C36" s="57"/>
      <c r="D36" s="17"/>
      <c r="E36" s="17"/>
      <c r="F36" s="18"/>
      <c r="G36" s="18"/>
      <c r="H36" s="18"/>
      <c r="I36" s="18"/>
      <c r="J36" s="17"/>
      <c r="K36" s="17"/>
      <c r="L36" s="18"/>
      <c r="M36" s="18"/>
      <c r="N36" s="18"/>
      <c r="O36" s="18"/>
      <c r="P36" s="18"/>
      <c r="Q36" s="19" t="e">
        <f>AVERAGEA(D36:P36)</f>
        <v>#DIV/0!</v>
      </c>
      <c r="R36" s="20">
        <f t="shared" si="0"/>
        <v>0</v>
      </c>
      <c r="S36" s="59">
        <v>14</v>
      </c>
    </row>
    <row r="37" spans="1:19" ht="18.75" thickBot="1">
      <c r="A37" s="56"/>
      <c r="B37" s="15" t="s">
        <v>6</v>
      </c>
      <c r="C37" s="58"/>
      <c r="D37" s="17"/>
      <c r="E37" s="17"/>
      <c r="F37" s="18"/>
      <c r="G37" s="18"/>
      <c r="H37" s="18"/>
      <c r="I37" s="18"/>
      <c r="J37" s="17"/>
      <c r="K37" s="17"/>
      <c r="L37" s="18"/>
      <c r="M37" s="18"/>
      <c r="N37" s="18"/>
      <c r="O37" s="18"/>
      <c r="P37" s="18"/>
      <c r="Q37" s="47"/>
      <c r="R37" s="20">
        <f t="shared" si="0"/>
        <v>0</v>
      </c>
      <c r="S37" s="60"/>
    </row>
    <row r="38" ht="13.5" customHeight="1"/>
    <row r="39" ht="13.5" customHeight="1"/>
    <row r="42" ht="18.75" customHeight="1"/>
    <row r="43" ht="18.75" customHeight="1"/>
    <row r="46" ht="18.75" customHeight="1"/>
    <row r="47" ht="18.75" customHeight="1"/>
  </sheetData>
  <sheetProtection selectLockedCells="1" selectUnlockedCells="1"/>
  <mergeCells count="42">
    <mergeCell ref="A36:A37"/>
    <mergeCell ref="C36:C37"/>
    <mergeCell ref="S36:S37"/>
    <mergeCell ref="A32:A33"/>
    <mergeCell ref="C32:C33"/>
    <mergeCell ref="S32:S33"/>
    <mergeCell ref="A34:A35"/>
    <mergeCell ref="C34:C35"/>
    <mergeCell ref="S34:S35"/>
    <mergeCell ref="A10:A11"/>
    <mergeCell ref="C10:C11"/>
    <mergeCell ref="S10:S11"/>
    <mergeCell ref="A12:A13"/>
    <mergeCell ref="C12:C13"/>
    <mergeCell ref="S12:S13"/>
    <mergeCell ref="A14:A15"/>
    <mergeCell ref="C14:C15"/>
    <mergeCell ref="S14:S15"/>
    <mergeCell ref="A16:A17"/>
    <mergeCell ref="C16:C17"/>
    <mergeCell ref="S16:S17"/>
    <mergeCell ref="A18:A19"/>
    <mergeCell ref="C18:C19"/>
    <mergeCell ref="S18:S19"/>
    <mergeCell ref="A20:A21"/>
    <mergeCell ref="C20:C21"/>
    <mergeCell ref="S20:S21"/>
    <mergeCell ref="A22:A23"/>
    <mergeCell ref="C22:C23"/>
    <mergeCell ref="S22:S23"/>
    <mergeCell ref="A24:A25"/>
    <mergeCell ref="C24:C25"/>
    <mergeCell ref="S24:S25"/>
    <mergeCell ref="A30:A31"/>
    <mergeCell ref="C30:C31"/>
    <mergeCell ref="S30:S31"/>
    <mergeCell ref="A26:A27"/>
    <mergeCell ref="C26:C27"/>
    <mergeCell ref="S26:S27"/>
    <mergeCell ref="A28:A29"/>
    <mergeCell ref="C28:C29"/>
    <mergeCell ref="S28:S29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M7">
      <selection activeCell="P25" sqref="P25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3" width="0.42578125" style="0" customWidth="1"/>
    <col min="4" max="5" width="7.00390625" style="0" customWidth="1"/>
    <col min="6" max="6" width="7.8515625" style="0" customWidth="1"/>
    <col min="7" max="7" width="4.00390625" style="0" customWidth="1"/>
    <col min="8" max="8" width="0.42578125" style="0" customWidth="1"/>
    <col min="9" max="9" width="27.57421875" style="0" customWidth="1"/>
    <col min="10" max="10" width="6.28125" style="0" customWidth="1"/>
    <col min="11" max="11" width="5.7109375" style="0" customWidth="1"/>
    <col min="13" max="13" width="2.8515625" style="0" customWidth="1"/>
    <col min="14" max="14" width="7.28125" style="0" hidden="1" customWidth="1"/>
    <col min="15" max="15" width="32.57421875" style="0" customWidth="1"/>
    <col min="16" max="16" width="6.7109375" style="0" customWidth="1"/>
    <col min="17" max="17" width="7.421875" style="0" customWidth="1"/>
    <col min="18" max="18" width="7.140625" style="0" customWidth="1"/>
    <col min="19" max="19" width="4.57421875" style="0" customWidth="1"/>
    <col min="20" max="20" width="0.2890625" style="0" customWidth="1"/>
    <col min="21" max="21" width="2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2" ht="18">
      <c r="A2" s="3"/>
      <c r="B2" s="3" t="s">
        <v>9</v>
      </c>
      <c r="C2" s="3"/>
      <c r="D2" s="3"/>
      <c r="E2" s="3"/>
      <c r="F2" s="3"/>
      <c r="G2" s="4"/>
      <c r="H2" s="4"/>
      <c r="J2" s="7"/>
      <c r="K2" s="7"/>
      <c r="L2" s="7"/>
    </row>
    <row r="3" spans="1:15" ht="18.75">
      <c r="A3" s="1"/>
      <c r="B3" s="1"/>
      <c r="C3" s="3"/>
      <c r="D3" s="3"/>
      <c r="E3" s="3"/>
      <c r="F3" s="6"/>
      <c r="G3" s="3"/>
      <c r="H3" s="4"/>
      <c r="I3" s="4"/>
      <c r="J3" s="7"/>
      <c r="K3" s="7"/>
      <c r="L3" s="8"/>
      <c r="N3" s="7" t="s">
        <v>10</v>
      </c>
      <c r="O3" s="8"/>
    </row>
    <row r="4" spans="1:14" ht="27.75">
      <c r="A4" s="1"/>
      <c r="B4" s="1"/>
      <c r="C4" s="3"/>
      <c r="D4" s="3"/>
      <c r="E4" s="10" t="s">
        <v>7</v>
      </c>
      <c r="F4" s="9" t="s">
        <v>23</v>
      </c>
      <c r="J4" s="7"/>
      <c r="K4" s="7"/>
      <c r="L4" s="7"/>
      <c r="M4" s="7"/>
      <c r="N4" s="7" t="s">
        <v>7</v>
      </c>
    </row>
    <row r="5" spans="1:14" ht="15">
      <c r="A5" s="1"/>
      <c r="B5" s="1"/>
      <c r="C5" s="1"/>
      <c r="D5" s="1"/>
      <c r="E5" s="1"/>
      <c r="F5" s="12"/>
      <c r="G5" s="1"/>
      <c r="H5" s="1"/>
      <c r="I5" s="1"/>
      <c r="J5" s="1"/>
      <c r="K5" s="7"/>
      <c r="L5" s="7"/>
      <c r="M5" s="7"/>
      <c r="N5" s="7" t="s">
        <v>7</v>
      </c>
    </row>
    <row r="9" ht="13.5" thickBot="1"/>
    <row r="10" spans="1:256" s="16" customFormat="1" ht="15.75" customHeight="1" thickBot="1">
      <c r="A10" s="67">
        <v>4</v>
      </c>
      <c r="B10" s="57" t="s">
        <v>30</v>
      </c>
      <c r="C10" s="57"/>
      <c r="D10" s="21"/>
      <c r="E10" s="22"/>
      <c r="IV10"/>
    </row>
    <row r="11" spans="1:256" s="16" customFormat="1" ht="15.75" customHeight="1" thickBot="1">
      <c r="A11" s="67"/>
      <c r="B11" s="58"/>
      <c r="C11" s="58"/>
      <c r="D11" s="52">
        <v>161</v>
      </c>
      <c r="E11" s="52">
        <v>165</v>
      </c>
      <c r="G11" s="67">
        <v>5</v>
      </c>
      <c r="H11" s="57" t="s">
        <v>29</v>
      </c>
      <c r="I11" s="57" t="s">
        <v>31</v>
      </c>
      <c r="J11" s="22"/>
      <c r="K11" s="22"/>
      <c r="IV11"/>
    </row>
    <row r="12" spans="1:256" s="16" customFormat="1" ht="15.75" customHeight="1" thickBot="1">
      <c r="A12" s="23"/>
      <c r="D12" s="24"/>
      <c r="E12" s="22">
        <v>326</v>
      </c>
      <c r="G12" s="67"/>
      <c r="H12" s="58"/>
      <c r="I12" s="58"/>
      <c r="J12" s="52">
        <v>143</v>
      </c>
      <c r="K12" s="52">
        <v>160</v>
      </c>
      <c r="L12"/>
      <c r="M12"/>
      <c r="N12"/>
      <c r="O12"/>
      <c r="IV12"/>
    </row>
    <row r="13" spans="1:256" s="16" customFormat="1" ht="15.75" customHeight="1" thickBot="1">
      <c r="A13" s="67">
        <v>5</v>
      </c>
      <c r="B13" s="57" t="s">
        <v>31</v>
      </c>
      <c r="C13" s="57"/>
      <c r="D13" s="21"/>
      <c r="E13" s="22"/>
      <c r="G13" s="23"/>
      <c r="J13" s="22"/>
      <c r="K13" s="22">
        <v>303</v>
      </c>
      <c r="M13" s="67">
        <v>4</v>
      </c>
      <c r="N13" s="68" t="s">
        <v>31</v>
      </c>
      <c r="O13" s="68"/>
      <c r="P13" s="22"/>
      <c r="Q13" s="22"/>
      <c r="T13" s="57" t="s">
        <v>14</v>
      </c>
      <c r="U13" s="57" t="s">
        <v>14</v>
      </c>
      <c r="V13" s="22"/>
      <c r="W13" s="22"/>
      <c r="IV13"/>
    </row>
    <row r="14" spans="1:256" s="16" customFormat="1" ht="15.75" customHeight="1" thickBot="1">
      <c r="A14" s="67"/>
      <c r="B14" s="58"/>
      <c r="C14" s="58"/>
      <c r="D14" s="52">
        <v>164</v>
      </c>
      <c r="E14" s="52">
        <v>190</v>
      </c>
      <c r="G14" s="23"/>
      <c r="J14" s="22"/>
      <c r="K14" s="22"/>
      <c r="M14" s="67"/>
      <c r="N14" s="68"/>
      <c r="O14" s="68"/>
      <c r="P14" s="53">
        <v>179</v>
      </c>
      <c r="Q14" s="53">
        <v>154</v>
      </c>
      <c r="S14" s="16">
        <v>2</v>
      </c>
      <c r="T14" s="58"/>
      <c r="U14" s="58"/>
      <c r="V14" s="53">
        <v>134</v>
      </c>
      <c r="W14" s="53">
        <v>170</v>
      </c>
      <c r="IV14"/>
    </row>
    <row r="15" spans="1:256" s="16" customFormat="1" ht="16.5" customHeight="1" thickBot="1">
      <c r="A15"/>
      <c r="B15"/>
      <c r="C15"/>
      <c r="D15" s="25"/>
      <c r="E15" s="54">
        <v>354</v>
      </c>
      <c r="F15"/>
      <c r="G15" s="67">
        <v>4</v>
      </c>
      <c r="H15" s="57"/>
      <c r="I15" s="57" t="s">
        <v>13</v>
      </c>
      <c r="J15" s="22"/>
      <c r="K15" s="22"/>
      <c r="M15" s="23"/>
      <c r="Q15" s="23">
        <v>333</v>
      </c>
      <c r="W15" s="23">
        <v>304</v>
      </c>
      <c r="IV15"/>
    </row>
    <row r="16" spans="1:256" s="16" customFormat="1" ht="15.75" customHeight="1" thickBot="1">
      <c r="A16"/>
      <c r="B16"/>
      <c r="C16"/>
      <c r="D16"/>
      <c r="E16"/>
      <c r="F16"/>
      <c r="G16" s="67"/>
      <c r="H16" s="58"/>
      <c r="I16" s="58"/>
      <c r="J16" s="52">
        <v>138</v>
      </c>
      <c r="K16" s="52">
        <v>160</v>
      </c>
      <c r="M16" s="23"/>
      <c r="IV16"/>
    </row>
    <row r="17" spans="1:256" s="16" customFormat="1" ht="15.75" customHeight="1" thickBot="1">
      <c r="A17"/>
      <c r="B17"/>
      <c r="C17"/>
      <c r="D17"/>
      <c r="E17"/>
      <c r="F17"/>
      <c r="G17"/>
      <c r="H17"/>
      <c r="I17"/>
      <c r="J17" s="25"/>
      <c r="K17" s="23">
        <v>298</v>
      </c>
      <c r="L17"/>
      <c r="M17" s="67">
        <v>3</v>
      </c>
      <c r="N17" s="57"/>
      <c r="O17" s="57" t="s">
        <v>32</v>
      </c>
      <c r="P17" s="22"/>
      <c r="Q17" s="22"/>
      <c r="T17" s="63" t="s">
        <v>31</v>
      </c>
      <c r="U17" s="64"/>
      <c r="V17" s="22"/>
      <c r="W17" s="22"/>
      <c r="IV17"/>
    </row>
    <row r="18" spans="1:256" s="16" customFormat="1" ht="15.75" customHeight="1" thickBot="1">
      <c r="A18"/>
      <c r="B18"/>
      <c r="C18"/>
      <c r="D18"/>
      <c r="E18"/>
      <c r="F18"/>
      <c r="G18"/>
      <c r="H18"/>
      <c r="I18"/>
      <c r="J18"/>
      <c r="K18"/>
      <c r="L18"/>
      <c r="M18" s="67"/>
      <c r="N18" s="58"/>
      <c r="O18" s="58"/>
      <c r="P18" s="53">
        <v>149</v>
      </c>
      <c r="Q18" s="53">
        <v>154</v>
      </c>
      <c r="S18" s="16">
        <v>1</v>
      </c>
      <c r="T18" s="65"/>
      <c r="U18" s="66"/>
      <c r="V18" s="53">
        <v>160</v>
      </c>
      <c r="W18" s="53">
        <v>149</v>
      </c>
      <c r="IV18"/>
    </row>
    <row r="19" spans="1:256" s="16" customFormat="1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Q19" s="23">
        <v>303</v>
      </c>
      <c r="W19" s="23">
        <v>309</v>
      </c>
      <c r="IV19"/>
    </row>
    <row r="20" spans="1:256" s="16" customFormat="1" ht="23.25">
      <c r="A20"/>
      <c r="B20" s="26"/>
      <c r="C20" s="30"/>
      <c r="D20" s="27"/>
      <c r="E20" s="27"/>
      <c r="F20" s="27"/>
      <c r="G20" s="26"/>
      <c r="H20"/>
      <c r="I20" s="28"/>
      <c r="J20"/>
      <c r="K20"/>
      <c r="L20"/>
      <c r="M20"/>
      <c r="N20"/>
      <c r="IV20"/>
    </row>
    <row r="21" spans="1:256" s="16" customFormat="1" ht="18">
      <c r="A21"/>
      <c r="B21"/>
      <c r="C21" s="30"/>
      <c r="D21"/>
      <c r="E21"/>
      <c r="F21"/>
      <c r="G21"/>
      <c r="H21"/>
      <c r="I21"/>
      <c r="J21"/>
      <c r="K21"/>
      <c r="L21"/>
      <c r="M21"/>
      <c r="N21"/>
      <c r="O21" s="43" t="s">
        <v>41</v>
      </c>
      <c r="U21" s="23"/>
      <c r="IV21"/>
    </row>
    <row r="22" spans="3:15" ht="18">
      <c r="C22" s="30"/>
      <c r="O22" s="43" t="s">
        <v>42</v>
      </c>
    </row>
    <row r="23" spans="3:15" ht="18">
      <c r="C23" s="30"/>
      <c r="O23" s="43" t="s">
        <v>43</v>
      </c>
    </row>
    <row r="24" ht="15.75" customHeight="1"/>
    <row r="26" ht="15.75" customHeight="1"/>
    <row r="27" ht="15.75" customHeight="1"/>
    <row r="29" ht="15.75" customHeight="1"/>
    <row r="30" ht="15.75" customHeight="1"/>
    <row r="31" ht="15.75" customHeight="1"/>
    <row r="33" ht="15.75" customHeight="1"/>
    <row r="34" ht="15.75" customHeight="1"/>
  </sheetData>
  <sheetProtection selectLockedCells="1" selectUnlockedCells="1"/>
  <mergeCells count="20">
    <mergeCell ref="T13:T14"/>
    <mergeCell ref="U13:U14"/>
    <mergeCell ref="A10:A11"/>
    <mergeCell ref="G11:G12"/>
    <mergeCell ref="G15:G16"/>
    <mergeCell ref="B10:B11"/>
    <mergeCell ref="C10:C11"/>
    <mergeCell ref="B13:B14"/>
    <mergeCell ref="C13:C14"/>
    <mergeCell ref="H11:H12"/>
    <mergeCell ref="I11:I12"/>
    <mergeCell ref="T17:U18"/>
    <mergeCell ref="M17:M18"/>
    <mergeCell ref="A13:A14"/>
    <mergeCell ref="M13:M14"/>
    <mergeCell ref="N13:O14"/>
    <mergeCell ref="H15:H16"/>
    <mergeCell ref="I15:I16"/>
    <mergeCell ref="N17:N18"/>
    <mergeCell ref="O17:O18"/>
  </mergeCells>
  <printOptions/>
  <pageMargins left="0.42986111111111114" right="0.20972222222222223" top="0.9840277777777777" bottom="0.9840277777777777" header="0.5118055555555555" footer="0.511805555555555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12.28125" style="0" customWidth="1"/>
    <col min="2" max="2" width="42.7109375" style="0" customWidth="1"/>
    <col min="3" max="3" width="13.28125" style="0" customWidth="1"/>
    <col min="4" max="4" width="36.00390625" style="0" customWidth="1"/>
  </cols>
  <sheetData>
    <row r="3" spans="1:4" ht="27.75" customHeight="1" thickBot="1">
      <c r="A3" s="15"/>
      <c r="B3" s="15"/>
      <c r="C3" s="14" t="s">
        <v>8</v>
      </c>
      <c r="D3" s="15"/>
    </row>
    <row r="4" spans="1:4" ht="27.75" customHeight="1" thickBot="1">
      <c r="A4" s="29">
        <v>1</v>
      </c>
      <c r="B4" s="51" t="s">
        <v>15</v>
      </c>
      <c r="C4" s="29"/>
      <c r="D4" s="29" t="s">
        <v>13</v>
      </c>
    </row>
    <row r="5" spans="1:4" ht="27.75" customHeight="1" thickBot="1">
      <c r="A5" s="29">
        <v>2</v>
      </c>
      <c r="B5" s="51" t="s">
        <v>16</v>
      </c>
      <c r="C5" s="29"/>
      <c r="D5" s="29" t="s">
        <v>28</v>
      </c>
    </row>
    <row r="6" spans="1:4" ht="27.75" customHeight="1" thickBot="1">
      <c r="A6" s="29">
        <v>3</v>
      </c>
      <c r="B6" s="51" t="s">
        <v>17</v>
      </c>
      <c r="C6" s="29"/>
      <c r="D6" s="29" t="s">
        <v>12</v>
      </c>
    </row>
    <row r="7" spans="1:4" ht="27.75" customHeight="1" thickBot="1">
      <c r="A7" s="29">
        <v>4</v>
      </c>
      <c r="B7" s="51" t="s">
        <v>18</v>
      </c>
      <c r="C7" s="29"/>
      <c r="D7" s="29" t="s">
        <v>14</v>
      </c>
    </row>
    <row r="8" spans="1:4" ht="27.75" customHeight="1" thickBot="1">
      <c r="A8" s="29">
        <v>5</v>
      </c>
      <c r="B8" s="51" t="s">
        <v>37</v>
      </c>
      <c r="C8" s="29"/>
      <c r="D8" s="29" t="s">
        <v>33</v>
      </c>
    </row>
    <row r="9" spans="1:4" ht="27.75" customHeight="1" thickBot="1">
      <c r="A9" s="29">
        <v>6</v>
      </c>
      <c r="B9" s="51" t="s">
        <v>19</v>
      </c>
      <c r="C9" s="29"/>
      <c r="D9" s="29" t="s">
        <v>31</v>
      </c>
    </row>
    <row r="10" spans="1:4" ht="27.75" customHeight="1" thickBot="1">
      <c r="A10" s="29">
        <v>7</v>
      </c>
      <c r="B10" s="51" t="s">
        <v>20</v>
      </c>
      <c r="C10" s="29">
        <v>8</v>
      </c>
      <c r="D10" s="29" t="s">
        <v>11</v>
      </c>
    </row>
    <row r="11" spans="1:4" ht="27.75" customHeight="1" thickBot="1">
      <c r="A11" s="29">
        <v>8</v>
      </c>
      <c r="B11" s="51" t="s">
        <v>21</v>
      </c>
      <c r="C11" s="29"/>
      <c r="D11" s="29" t="s">
        <v>25</v>
      </c>
    </row>
    <row r="12" spans="1:4" ht="27.75" customHeight="1" thickBot="1">
      <c r="A12" s="29">
        <v>9</v>
      </c>
      <c r="B12" s="51" t="s">
        <v>36</v>
      </c>
      <c r="C12" s="29"/>
      <c r="D12" s="29" t="s">
        <v>26</v>
      </c>
    </row>
    <row r="13" spans="1:4" ht="27.75" customHeight="1" thickBot="1">
      <c r="A13" s="29">
        <v>10</v>
      </c>
      <c r="B13" s="51" t="s">
        <v>34</v>
      </c>
      <c r="C13" s="29">
        <v>8</v>
      </c>
      <c r="D13" s="29" t="s">
        <v>35</v>
      </c>
    </row>
    <row r="14" spans="1:4" ht="27.75" customHeight="1" thickBot="1">
      <c r="A14" s="29">
        <v>11</v>
      </c>
      <c r="B14" s="51" t="s">
        <v>38</v>
      </c>
      <c r="C14" s="29"/>
      <c r="D14" s="29" t="s">
        <v>30</v>
      </c>
    </row>
    <row r="15" spans="1:4" ht="27.75" customHeight="1" thickBot="1">
      <c r="A15" s="29">
        <v>12</v>
      </c>
      <c r="B15" s="51" t="s">
        <v>39</v>
      </c>
      <c r="C15" s="29"/>
      <c r="D15" s="29" t="s">
        <v>32</v>
      </c>
    </row>
    <row r="16" spans="1:4" ht="27.75" customHeight="1" thickBot="1">
      <c r="A16" s="29">
        <v>13</v>
      </c>
      <c r="B16" s="51" t="s">
        <v>40</v>
      </c>
      <c r="C16" s="29"/>
      <c r="D16" s="29" t="s">
        <v>27</v>
      </c>
    </row>
  </sheetData>
  <sheetProtection selectLockedCells="1" selectUnlockedCells="1"/>
  <printOptions/>
  <pageMargins left="0.7875" right="2.376388888888889" top="1.0527777777777778" bottom="1.0527777777777778" header="0.7875" footer="0.7875"/>
  <pageSetup horizontalDpi="300" verticalDpi="300" orientation="portrait" paperSize="9" scale="8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Alexsander</cp:lastModifiedBy>
  <cp:lastPrinted>2016-04-21T13:53:17Z</cp:lastPrinted>
  <dcterms:created xsi:type="dcterms:W3CDTF">2014-11-22T17:02:36Z</dcterms:created>
  <dcterms:modified xsi:type="dcterms:W3CDTF">2016-10-03T11:31:42Z</dcterms:modified>
  <cp:category/>
  <cp:version/>
  <cp:contentType/>
  <cp:contentStatus/>
</cp:coreProperties>
</file>