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60" windowWidth="163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квалификация!$A$3:$J$17</definedName>
    <definedName name="_xlnm._FilterDatabase" localSheetId="1" hidden="1">раунды!$A$3:$J$7</definedName>
  </definedNames>
  <calcPr calcId="144525"/>
</workbook>
</file>

<file path=xl/calcChain.xml><?xml version="1.0" encoding="utf-8"?>
<calcChain xmlns="http://schemas.openxmlformats.org/spreadsheetml/2006/main">
  <c r="E24" i="3" l="1"/>
  <c r="F20" i="3"/>
  <c r="F21" i="3"/>
  <c r="F22" i="3"/>
  <c r="F23" i="3"/>
  <c r="F19" i="3"/>
  <c r="F24" i="3"/>
  <c r="F14" i="3"/>
  <c r="F11" i="3"/>
  <c r="F15" i="3"/>
  <c r="F10" i="3"/>
  <c r="F12" i="3"/>
  <c r="F13" i="3"/>
  <c r="E20" i="3"/>
  <c r="E21" i="3"/>
  <c r="E22" i="3"/>
  <c r="E23" i="3"/>
  <c r="E19" i="3"/>
  <c r="E14" i="3"/>
  <c r="E11" i="3"/>
  <c r="E15" i="3"/>
  <c r="E10" i="3"/>
  <c r="E12" i="3"/>
  <c r="E13" i="3"/>
  <c r="H6" i="3"/>
  <c r="H5" i="3"/>
  <c r="H7" i="3"/>
  <c r="H4" i="3"/>
  <c r="G6" i="3"/>
  <c r="G5" i="3"/>
  <c r="G7" i="3"/>
  <c r="G4" i="3"/>
  <c r="G8" i="2" l="1"/>
  <c r="H20" i="3"/>
  <c r="G20" i="3"/>
  <c r="H21" i="3"/>
  <c r="G21" i="3"/>
  <c r="H22" i="3"/>
  <c r="G22" i="3"/>
  <c r="H23" i="3"/>
  <c r="G23" i="3"/>
  <c r="H19" i="3"/>
  <c r="G19" i="3"/>
  <c r="H24" i="3"/>
  <c r="G24" i="3"/>
  <c r="I30" i="2" l="1"/>
  <c r="H30" i="2"/>
  <c r="G30" i="2"/>
  <c r="F30" i="2"/>
  <c r="I29" i="2"/>
  <c r="H29" i="2"/>
  <c r="G29" i="2"/>
  <c r="I28" i="2"/>
  <c r="H28" i="2"/>
  <c r="G28" i="2"/>
  <c r="F28" i="2"/>
  <c r="I27" i="2"/>
  <c r="H27" i="2"/>
  <c r="G27" i="2"/>
  <c r="F27" i="2"/>
  <c r="I26" i="2"/>
  <c r="H26" i="2"/>
  <c r="G26" i="2"/>
  <c r="F26" i="2"/>
  <c r="I25" i="2"/>
  <c r="H25" i="2"/>
  <c r="G25" i="2"/>
  <c r="F25" i="2"/>
  <c r="I24" i="2"/>
  <c r="H24" i="2"/>
  <c r="G24" i="2"/>
  <c r="F24" i="2"/>
  <c r="I23" i="2"/>
  <c r="H23" i="2"/>
  <c r="G23" i="2"/>
  <c r="F23" i="2"/>
  <c r="I22" i="2"/>
  <c r="H22" i="2"/>
  <c r="G22" i="2"/>
  <c r="F22" i="2"/>
  <c r="I21" i="2"/>
  <c r="H21" i="2"/>
  <c r="G21" i="2"/>
  <c r="F21" i="2"/>
  <c r="I20" i="2"/>
  <c r="H20" i="2"/>
  <c r="G20" i="2"/>
  <c r="F20" i="2"/>
  <c r="I19" i="2"/>
  <c r="H19" i="2"/>
  <c r="G19" i="2"/>
  <c r="F19" i="2"/>
  <c r="I9" i="2"/>
  <c r="H9" i="2"/>
  <c r="G9" i="2"/>
  <c r="F9" i="2"/>
  <c r="I15" i="2"/>
  <c r="H15" i="2"/>
  <c r="G15" i="2"/>
  <c r="F15" i="2"/>
  <c r="I18" i="2"/>
  <c r="H18" i="2"/>
  <c r="G18" i="2"/>
  <c r="F18" i="2"/>
  <c r="I7" i="2"/>
  <c r="H7" i="2"/>
  <c r="G7" i="2"/>
  <c r="F7" i="2"/>
  <c r="I11" i="2"/>
  <c r="H11" i="2"/>
  <c r="G11" i="2"/>
  <c r="F11" i="2"/>
  <c r="I6" i="2"/>
  <c r="H6" i="2"/>
  <c r="G6" i="2"/>
  <c r="F6" i="2"/>
  <c r="I12" i="2"/>
  <c r="H12" i="2"/>
  <c r="G12" i="2"/>
  <c r="F12" i="2"/>
  <c r="I14" i="2"/>
  <c r="H14" i="2"/>
  <c r="G14" i="2"/>
  <c r="F14" i="2"/>
  <c r="I4" i="2"/>
  <c r="H4" i="2"/>
  <c r="G4" i="2"/>
  <c r="F4" i="2"/>
  <c r="I16" i="2"/>
  <c r="H16" i="2"/>
  <c r="G16" i="2"/>
  <c r="F16" i="2"/>
  <c r="J5" i="3" l="1"/>
  <c r="I5" i="3"/>
  <c r="J6" i="3"/>
  <c r="I6" i="3"/>
  <c r="J7" i="3"/>
  <c r="I7" i="3"/>
  <c r="J4" i="3"/>
  <c r="I4" i="3"/>
  <c r="G12" i="3" l="1"/>
  <c r="H12" i="3"/>
  <c r="G13" i="3"/>
  <c r="H13" i="3"/>
  <c r="G15" i="3"/>
  <c r="H15" i="3"/>
  <c r="G10" i="3"/>
  <c r="H10" i="3"/>
  <c r="G14" i="3" l="1"/>
  <c r="H14" i="3"/>
  <c r="H11" i="3"/>
  <c r="G11" i="3"/>
  <c r="F5" i="2" l="1"/>
  <c r="G5" i="2"/>
  <c r="H5" i="2"/>
  <c r="I5" i="2"/>
  <c r="F10" i="2"/>
  <c r="G10" i="2"/>
  <c r="H10" i="2"/>
  <c r="I10" i="2"/>
  <c r="F8" i="2"/>
  <c r="H8" i="2"/>
  <c r="I8" i="2"/>
  <c r="F13" i="2"/>
  <c r="G13" i="2"/>
  <c r="H13" i="2"/>
  <c r="I13" i="2"/>
  <c r="F17" i="2"/>
  <c r="G17" i="2"/>
  <c r="H17" i="2"/>
  <c r="I17" i="2"/>
</calcChain>
</file>

<file path=xl/sharedStrings.xml><?xml version="1.0" encoding="utf-8"?>
<sst xmlns="http://schemas.openxmlformats.org/spreadsheetml/2006/main" count="68" uniqueCount="29">
  <si>
    <t>Ф.И.О.</t>
  </si>
  <si>
    <t>итого</t>
  </si>
  <si>
    <t>сред.</t>
  </si>
  <si>
    <t>макс.</t>
  </si>
  <si>
    <t>разн.</t>
  </si>
  <si>
    <t>место</t>
  </si>
  <si>
    <t>№</t>
  </si>
  <si>
    <t>турба</t>
  </si>
  <si>
    <t>турбо гейм</t>
  </si>
  <si>
    <t>Ф.И.О</t>
  </si>
  <si>
    <t>Ф.И .О</t>
  </si>
  <si>
    <t xml:space="preserve">Таганов Алексей </t>
  </si>
  <si>
    <t>Карташов Александр</t>
  </si>
  <si>
    <t>Смирнов Павел</t>
  </si>
  <si>
    <t>Горностаев Александр</t>
  </si>
  <si>
    <t>Калмыков Александр</t>
  </si>
  <si>
    <t>Кияшкин Александр</t>
  </si>
  <si>
    <t>Локтюшин Вячеслав</t>
  </si>
  <si>
    <t>Пантяшин Кирилл</t>
  </si>
  <si>
    <t>Харитонова наталья</t>
  </si>
  <si>
    <t xml:space="preserve">Буланов Денис </t>
  </si>
  <si>
    <t>Тимошенко Андрей</t>
  </si>
  <si>
    <t>Корчагин Александр</t>
  </si>
  <si>
    <t>Дубцов Алексей</t>
  </si>
  <si>
    <t xml:space="preserve">турнир по боулингу 6 этап в РЦ 5 Элемент </t>
  </si>
  <si>
    <t>да</t>
  </si>
  <si>
    <t>Кисель  Вячеслав</t>
  </si>
  <si>
    <t>Т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</si>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</sst>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color indexed="9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sz val="12"/>
      <name val="Arial"/>
      <family val="2"/>
      <charset val="204"/>
    </font>
    <font>
      <sz val="11"/>
      <name val="Arial Cyr"/>
      <charset val="204"/>
    </font>
    <font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theme="5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medium">
        <color indexed="8"/>
      </left>
      <right/>
      <top style="medium">
        <color indexed="8"/>
      </top>
      <bottom style="thick">
        <color theme="1"/>
      </bottom>
      <diagonal/>
    </border>
    <border>
      <left/>
      <right style="medium">
        <color indexed="8"/>
      </right>
      <top style="medium">
        <color indexed="8"/>
      </top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10" borderId="0" applyNumberFormat="0" applyBorder="0" applyAlignment="0" applyProtection="0"/>
  </cellStyleXfs>
  <cellXfs count="169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0" xfId="0" applyFont="1"/>
    <xf numFmtId="0" fontId="7" fillId="0" borderId="0" xfId="0" applyFont="1" applyFill="1" applyBorder="1"/>
    <xf numFmtId="0" fontId="16" fillId="0" borderId="0" xfId="0" applyFont="1" applyBorder="1"/>
    <xf numFmtId="0" fontId="16" fillId="0" borderId="0" xfId="0" applyFont="1"/>
    <xf numFmtId="0" fontId="13" fillId="2" borderId="0" xfId="0" applyFont="1" applyFill="1"/>
    <xf numFmtId="0" fontId="18" fillId="6" borderId="4" xfId="2" applyFill="1" applyBorder="1" applyAlignment="1">
      <alignment horizontal="center" vertical="center"/>
    </xf>
    <xf numFmtId="0" fontId="18" fillId="6" borderId="7" xfId="2" applyFill="1" applyBorder="1" applyAlignment="1">
      <alignment horizontal="center" vertical="center"/>
    </xf>
    <xf numFmtId="164" fontId="18" fillId="6" borderId="5" xfId="2" applyNumberFormat="1" applyFill="1" applyBorder="1" applyAlignment="1">
      <alignment horizontal="center" vertical="center"/>
    </xf>
    <xf numFmtId="1" fontId="18" fillId="6" borderId="5" xfId="2" applyNumberForma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8" borderId="4" xfId="1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 vertical="center"/>
    </xf>
    <xf numFmtId="164" fontId="8" fillId="7" borderId="5" xfId="0" applyNumberFormat="1" applyFont="1" applyFill="1" applyBorder="1" applyAlignment="1">
      <alignment horizontal="center" vertical="center"/>
    </xf>
    <xf numFmtId="1" fontId="8" fillId="7" borderId="5" xfId="0" applyNumberFormat="1" applyFont="1" applyFill="1" applyBorder="1" applyAlignment="1">
      <alignment horizontal="center" vertical="center"/>
    </xf>
    <xf numFmtId="0" fontId="18" fillId="6" borderId="8" xfId="2" applyFill="1" applyBorder="1" applyAlignment="1">
      <alignment horizontal="center" vertical="center"/>
    </xf>
    <xf numFmtId="0" fontId="7" fillId="7" borderId="5" xfId="1" applyFont="1" applyFill="1" applyBorder="1" applyProtection="1">
      <protection locked="0"/>
    </xf>
    <xf numFmtId="0" fontId="18" fillId="6" borderId="5" xfId="2" applyFill="1" applyBorder="1"/>
    <xf numFmtId="0" fontId="18" fillId="6" borderId="13" xfId="2" applyFill="1" applyBorder="1" applyAlignment="1">
      <alignment horizontal="center" vertical="center"/>
    </xf>
    <xf numFmtId="0" fontId="18" fillId="6" borderId="9" xfId="2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8" fillId="9" borderId="8" xfId="0" applyFont="1" applyFill="1" applyBorder="1" applyAlignment="1">
      <alignment horizontal="center" vertical="center"/>
    </xf>
    <xf numFmtId="0" fontId="10" fillId="7" borderId="5" xfId="0" applyFont="1" applyFill="1" applyBorder="1"/>
    <xf numFmtId="0" fontId="19" fillId="6" borderId="4" xfId="3" applyFill="1" applyBorder="1" applyAlignment="1">
      <alignment horizontal="center" vertical="center"/>
    </xf>
    <xf numFmtId="0" fontId="19" fillId="6" borderId="5" xfId="3" applyFill="1" applyBorder="1"/>
    <xf numFmtId="0" fontId="19" fillId="6" borderId="13" xfId="3" applyFill="1" applyBorder="1" applyAlignment="1">
      <alignment horizontal="center" vertical="center"/>
    </xf>
    <xf numFmtId="0" fontId="19" fillId="6" borderId="9" xfId="3" applyFill="1" applyBorder="1" applyAlignment="1">
      <alignment horizontal="center" vertical="center"/>
    </xf>
    <xf numFmtId="0" fontId="19" fillId="6" borderId="8" xfId="3" applyFill="1" applyBorder="1" applyAlignment="1">
      <alignment horizontal="center" vertical="center"/>
    </xf>
    <xf numFmtId="0" fontId="19" fillId="6" borderId="7" xfId="3" applyFill="1" applyBorder="1" applyAlignment="1">
      <alignment horizontal="center" vertical="center"/>
    </xf>
    <xf numFmtId="164" fontId="19" fillId="6" borderId="5" xfId="3" applyNumberFormat="1" applyFill="1" applyBorder="1" applyAlignment="1">
      <alignment horizontal="center" vertical="center"/>
    </xf>
    <xf numFmtId="1" fontId="19" fillId="6" borderId="5" xfId="3" applyNumberFormat="1" applyFill="1" applyBorder="1" applyAlignment="1">
      <alignment horizontal="center" vertical="center"/>
    </xf>
    <xf numFmtId="0" fontId="11" fillId="7" borderId="5" xfId="1" applyFont="1" applyFill="1" applyBorder="1" applyProtection="1">
      <protection locked="0"/>
    </xf>
    <xf numFmtId="0" fontId="0" fillId="0" borderId="18" xfId="0" applyBorder="1"/>
    <xf numFmtId="0" fontId="0" fillId="2" borderId="0" xfId="0" applyFill="1"/>
    <xf numFmtId="0" fontId="6" fillId="2" borderId="0" xfId="0" applyFont="1" applyFill="1"/>
    <xf numFmtId="0" fontId="20" fillId="2" borderId="0" xfId="4" applyFill="1"/>
    <xf numFmtId="0" fontId="6" fillId="2" borderId="0" xfId="0" applyFont="1" applyFill="1" applyBorder="1"/>
    <xf numFmtId="0" fontId="22" fillId="6" borderId="13" xfId="2" applyFont="1" applyFill="1" applyBorder="1" applyAlignment="1">
      <alignment horizontal="center" vertical="center"/>
    </xf>
    <xf numFmtId="0" fontId="22" fillId="6" borderId="9" xfId="2" applyFont="1" applyFill="1" applyBorder="1" applyAlignment="1">
      <alignment horizontal="center" vertical="center"/>
    </xf>
    <xf numFmtId="0" fontId="22" fillId="6" borderId="8" xfId="2" applyFont="1" applyFill="1" applyBorder="1" applyAlignment="1">
      <alignment horizontal="center" vertical="center"/>
    </xf>
    <xf numFmtId="164" fontId="22" fillId="6" borderId="8" xfId="2" applyNumberFormat="1" applyFont="1" applyFill="1" applyBorder="1" applyAlignment="1">
      <alignment horizontal="center" vertical="center"/>
    </xf>
    <xf numFmtId="1" fontId="22" fillId="6" borderId="8" xfId="2" applyNumberFormat="1" applyFont="1" applyFill="1" applyBorder="1" applyAlignment="1">
      <alignment horizontal="center" vertical="center"/>
    </xf>
    <xf numFmtId="0" fontId="22" fillId="6" borderId="5" xfId="2" applyFont="1" applyFill="1" applyBorder="1" applyProtection="1">
      <protection locked="0"/>
    </xf>
    <xf numFmtId="0" fontId="22" fillId="6" borderId="4" xfId="2" applyFont="1" applyFill="1" applyBorder="1" applyAlignment="1">
      <alignment horizontal="center" vertical="center"/>
    </xf>
    <xf numFmtId="0" fontId="22" fillId="6" borderId="7" xfId="2" applyFont="1" applyFill="1" applyBorder="1" applyAlignment="1">
      <alignment horizontal="center" vertical="center"/>
    </xf>
    <xf numFmtId="164" fontId="22" fillId="6" borderId="5" xfId="2" applyNumberFormat="1" applyFont="1" applyFill="1" applyBorder="1" applyAlignment="1">
      <alignment horizontal="center" vertical="center"/>
    </xf>
    <xf numFmtId="1" fontId="22" fillId="6" borderId="5" xfId="2" applyNumberFormat="1" applyFont="1" applyFill="1" applyBorder="1" applyAlignment="1">
      <alignment horizontal="center" vertical="center"/>
    </xf>
    <xf numFmtId="0" fontId="22" fillId="6" borderId="4" xfId="2" applyFont="1" applyFill="1" applyBorder="1" applyAlignment="1">
      <alignment horizontal="center"/>
    </xf>
    <xf numFmtId="0" fontId="22" fillId="6" borderId="6" xfId="2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horizontal="center" vertical="center"/>
    </xf>
    <xf numFmtId="0" fontId="10" fillId="8" borderId="4" xfId="1" applyFont="1" applyFill="1" applyBorder="1" applyAlignment="1">
      <alignment horizontal="center"/>
    </xf>
    <xf numFmtId="0" fontId="23" fillId="7" borderId="7" xfId="0" applyFont="1" applyFill="1" applyBorder="1" applyAlignment="1">
      <alignment horizontal="center" vertical="center"/>
    </xf>
    <xf numFmtId="164" fontId="23" fillId="7" borderId="5" xfId="0" applyNumberFormat="1" applyFont="1" applyFill="1" applyBorder="1" applyAlignment="1">
      <alignment horizontal="center" vertical="center"/>
    </xf>
    <xf numFmtId="1" fontId="23" fillId="7" borderId="5" xfId="0" applyNumberFormat="1" applyFont="1" applyFill="1" applyBorder="1" applyAlignment="1">
      <alignment horizontal="center" vertical="center"/>
    </xf>
    <xf numFmtId="0" fontId="23" fillId="7" borderId="5" xfId="1" applyFont="1" applyFill="1" applyBorder="1" applyProtection="1">
      <protection locked="0"/>
    </xf>
    <xf numFmtId="0" fontId="23" fillId="9" borderId="13" xfId="0" applyFont="1" applyFill="1" applyBorder="1" applyAlignment="1">
      <alignment horizontal="center" vertical="center"/>
    </xf>
    <xf numFmtId="0" fontId="23" fillId="9" borderId="9" xfId="0" applyFont="1" applyFill="1" applyBorder="1" applyAlignment="1">
      <alignment horizontal="center" vertical="center"/>
    </xf>
    <xf numFmtId="0" fontId="23" fillId="9" borderId="8" xfId="0" applyFont="1" applyFill="1" applyBorder="1" applyAlignment="1">
      <alignment horizontal="center" vertical="center"/>
    </xf>
    <xf numFmtId="0" fontId="23" fillId="7" borderId="5" xfId="0" applyFont="1" applyFill="1" applyBorder="1" applyProtection="1">
      <protection locked="0"/>
    </xf>
    <xf numFmtId="0" fontId="3" fillId="2" borderId="0" xfId="0" applyFont="1" applyFill="1" applyBorder="1"/>
    <xf numFmtId="0" fontId="24" fillId="9" borderId="8" xfId="0" applyNumberFormat="1" applyFont="1" applyFill="1" applyBorder="1" applyAlignment="1" applyProtection="1">
      <alignment horizontal="center" vertical="center"/>
    </xf>
    <xf numFmtId="0" fontId="22" fillId="6" borderId="10" xfId="2" applyFont="1" applyFill="1" applyBorder="1" applyAlignment="1">
      <alignment horizontal="center" vertical="center"/>
    </xf>
    <xf numFmtId="0" fontId="22" fillId="6" borderId="8" xfId="2" applyFont="1" applyFill="1" applyBorder="1" applyProtection="1">
      <protection locked="0"/>
    </xf>
    <xf numFmtId="1" fontId="18" fillId="6" borderId="17" xfId="2" applyNumberFormat="1" applyFill="1" applyBorder="1" applyAlignment="1">
      <alignment horizontal="center" vertical="center"/>
    </xf>
    <xf numFmtId="0" fontId="3" fillId="2" borderId="0" xfId="0" applyFont="1" applyFill="1"/>
    <xf numFmtId="0" fontId="16" fillId="2" borderId="0" xfId="0" applyFont="1" applyFill="1"/>
    <xf numFmtId="0" fontId="15" fillId="11" borderId="1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/>
    </xf>
    <xf numFmtId="0" fontId="15" fillId="13" borderId="3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23" fillId="12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14" fillId="12" borderId="17" xfId="0" applyFont="1" applyFill="1" applyBorder="1" applyAlignment="1">
      <alignment horizontal="center" vertical="center"/>
    </xf>
    <xf numFmtId="1" fontId="14" fillId="12" borderId="17" xfId="0" applyNumberFormat="1" applyFont="1" applyFill="1" applyBorder="1" applyAlignment="1">
      <alignment horizontal="center" vertical="center"/>
    </xf>
    <xf numFmtId="164" fontId="3" fillId="7" borderId="5" xfId="0" applyNumberFormat="1" applyFont="1" applyFill="1" applyBorder="1" applyAlignment="1">
      <alignment horizontal="center" vertical="center"/>
    </xf>
    <xf numFmtId="164" fontId="27" fillId="7" borderId="5" xfId="0" applyNumberFormat="1" applyFont="1" applyFill="1" applyBorder="1" applyAlignment="1">
      <alignment horizontal="center" vertical="center"/>
    </xf>
    <xf numFmtId="0" fontId="22" fillId="14" borderId="4" xfId="2" applyFont="1" applyFill="1" applyBorder="1" applyAlignment="1">
      <alignment horizontal="center"/>
    </xf>
    <xf numFmtId="0" fontId="22" fillId="14" borderId="5" xfId="2" applyFont="1" applyFill="1" applyBorder="1" applyProtection="1">
      <protection locked="0"/>
    </xf>
    <xf numFmtId="0" fontId="22" fillId="14" borderId="4" xfId="2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3" fillId="9" borderId="3" xfId="0" applyFont="1" applyFill="1" applyBorder="1" applyAlignment="1">
      <alignment horizontal="center" vertical="center"/>
    </xf>
    <xf numFmtId="1" fontId="18" fillId="14" borderId="17" xfId="2" applyNumberFormat="1" applyFill="1" applyBorder="1" applyAlignment="1">
      <alignment horizontal="center" vertical="center"/>
    </xf>
    <xf numFmtId="0" fontId="22" fillId="6" borderId="16" xfId="2" applyFont="1" applyFill="1" applyBorder="1" applyAlignment="1">
      <alignment horizontal="center" vertical="center"/>
    </xf>
    <xf numFmtId="0" fontId="22" fillId="6" borderId="11" xfId="2" applyFont="1" applyFill="1" applyBorder="1" applyAlignment="1">
      <alignment horizontal="center" vertical="center"/>
    </xf>
    <xf numFmtId="0" fontId="22" fillId="6" borderId="14" xfId="2" applyFont="1" applyFill="1" applyBorder="1" applyAlignment="1">
      <alignment horizontal="center" vertical="center"/>
    </xf>
    <xf numFmtId="0" fontId="22" fillId="6" borderId="0" xfId="2" applyFont="1" applyFill="1" applyBorder="1" applyAlignment="1">
      <alignment horizontal="center" vertical="center"/>
    </xf>
    <xf numFmtId="0" fontId="23" fillId="9" borderId="5" xfId="0" applyFont="1" applyFill="1" applyBorder="1" applyAlignment="1">
      <alignment horizontal="center" vertical="center"/>
    </xf>
    <xf numFmtId="0" fontId="22" fillId="6" borderId="12" xfId="2" applyFont="1" applyFill="1" applyBorder="1" applyAlignment="1">
      <alignment horizontal="center" vertical="center"/>
    </xf>
    <xf numFmtId="164" fontId="22" fillId="6" borderId="14" xfId="2" applyNumberFormat="1" applyFont="1" applyFill="1" applyBorder="1" applyAlignment="1">
      <alignment horizontal="center" vertical="center"/>
    </xf>
    <xf numFmtId="1" fontId="22" fillId="6" borderId="14" xfId="2" applyNumberFormat="1" applyFont="1" applyFill="1" applyBorder="1" applyAlignment="1">
      <alignment horizontal="center" vertical="center"/>
    </xf>
    <xf numFmtId="0" fontId="24" fillId="9" borderId="2" xfId="0" applyNumberFormat="1" applyFont="1" applyFill="1" applyBorder="1" applyAlignment="1" applyProtection="1">
      <alignment horizontal="center" vertical="center"/>
    </xf>
    <xf numFmtId="0" fontId="22" fillId="6" borderId="15" xfId="2" applyFont="1" applyFill="1" applyBorder="1" applyAlignment="1">
      <alignment horizontal="center" vertical="center"/>
    </xf>
    <xf numFmtId="0" fontId="22" fillId="14" borderId="5" xfId="2" applyFont="1" applyFill="1" applyBorder="1"/>
    <xf numFmtId="0" fontId="22" fillId="14" borderId="1" xfId="2" applyFont="1" applyFill="1" applyBorder="1" applyAlignment="1">
      <alignment horizontal="center" vertical="center"/>
    </xf>
    <xf numFmtId="0" fontId="22" fillId="14" borderId="6" xfId="2" applyFont="1" applyFill="1" applyBorder="1" applyAlignment="1">
      <alignment horizontal="center" vertical="center"/>
    </xf>
    <xf numFmtId="0" fontId="22" fillId="14" borderId="5" xfId="2" applyFont="1" applyFill="1" applyBorder="1" applyAlignment="1">
      <alignment horizontal="center" vertical="center"/>
    </xf>
    <xf numFmtId="0" fontId="22" fillId="14" borderId="7" xfId="2" applyFont="1" applyFill="1" applyBorder="1" applyAlignment="1">
      <alignment horizontal="center" vertical="center"/>
    </xf>
    <xf numFmtId="164" fontId="22" fillId="14" borderId="5" xfId="2" applyNumberFormat="1" applyFont="1" applyFill="1" applyBorder="1" applyAlignment="1">
      <alignment horizontal="center" vertical="center"/>
    </xf>
    <xf numFmtId="1" fontId="22" fillId="14" borderId="5" xfId="2" applyNumberFormat="1" applyFont="1" applyFill="1" applyBorder="1" applyAlignment="1">
      <alignment horizontal="center" vertical="center"/>
    </xf>
    <xf numFmtId="0" fontId="23" fillId="15" borderId="5" xfId="0" applyFont="1" applyFill="1" applyBorder="1" applyAlignment="1">
      <alignment horizontal="center" vertical="center"/>
    </xf>
    <xf numFmtId="0" fontId="22" fillId="14" borderId="8" xfId="2" applyFont="1" applyFill="1" applyBorder="1" applyAlignment="1">
      <alignment horizontal="center" vertical="center"/>
    </xf>
    <xf numFmtId="0" fontId="10" fillId="16" borderId="4" xfId="1" applyFont="1" applyFill="1" applyBorder="1" applyAlignment="1">
      <alignment horizontal="center"/>
    </xf>
    <xf numFmtId="164" fontId="3" fillId="15" borderId="5" xfId="0" applyNumberFormat="1" applyFont="1" applyFill="1" applyBorder="1" applyAlignment="1">
      <alignment horizontal="center" vertical="center"/>
    </xf>
    <xf numFmtId="0" fontId="22" fillId="14" borderId="3" xfId="2" applyFont="1" applyFill="1" applyBorder="1" applyAlignment="1">
      <alignment horizontal="center" vertical="center"/>
    </xf>
    <xf numFmtId="0" fontId="22" fillId="14" borderId="2" xfId="2" applyFont="1" applyFill="1" applyBorder="1" applyAlignment="1">
      <alignment horizontal="center" vertical="center"/>
    </xf>
    <xf numFmtId="0" fontId="12" fillId="2" borderId="0" xfId="0" applyFont="1" applyFill="1"/>
    <xf numFmtId="0" fontId="22" fillId="18" borderId="1" xfId="2" applyFont="1" applyFill="1" applyBorder="1" applyAlignment="1">
      <alignment horizontal="center" vertical="center"/>
    </xf>
    <xf numFmtId="0" fontId="23" fillId="17" borderId="6" xfId="0" applyFont="1" applyFill="1" applyBorder="1" applyAlignment="1">
      <alignment horizontal="center" vertical="center"/>
    </xf>
    <xf numFmtId="0" fontId="18" fillId="14" borderId="4" xfId="2" applyFill="1" applyBorder="1" applyAlignment="1">
      <alignment horizontal="center" vertical="center"/>
    </xf>
    <xf numFmtId="49" fontId="26" fillId="2" borderId="0" xfId="0" applyNumberFormat="1" applyFont="1" applyFill="1" applyAlignment="1"/>
    <xf numFmtId="49" fontId="25" fillId="2" borderId="0" xfId="0" applyNumberFormat="1" applyFont="1" applyFill="1" applyAlignment="1"/>
    <xf numFmtId="49" fontId="25" fillId="2" borderId="9" xfId="0" applyNumberFormat="1" applyFont="1" applyFill="1" applyBorder="1" applyAlignment="1"/>
    <xf numFmtId="0" fontId="3" fillId="15" borderId="5" xfId="1" applyFont="1" applyFill="1" applyBorder="1" applyProtection="1">
      <protection locked="0"/>
    </xf>
    <xf numFmtId="0" fontId="3" fillId="7" borderId="14" xfId="0" applyFont="1" applyFill="1" applyBorder="1" applyProtection="1">
      <protection locked="0"/>
    </xf>
    <xf numFmtId="0" fontId="3" fillId="7" borderId="5" xfId="1" applyFont="1" applyFill="1" applyBorder="1" applyProtection="1">
      <protection locked="0"/>
    </xf>
    <xf numFmtId="0" fontId="28" fillId="16" borderId="4" xfId="1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 vertical="center"/>
    </xf>
    <xf numFmtId="0" fontId="29" fillId="8" borderId="4" xfId="1" applyFont="1" applyFill="1" applyBorder="1" applyAlignment="1">
      <alignment horizontal="center"/>
    </xf>
    <xf numFmtId="0" fontId="3" fillId="17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1" fontId="3" fillId="15" borderId="5" xfId="0" applyNumberFormat="1" applyFont="1" applyFill="1" applyBorder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/>
    </xf>
    <xf numFmtId="0" fontId="18" fillId="14" borderId="17" xfId="2" applyFont="1" applyFill="1" applyBorder="1" applyAlignment="1">
      <alignment horizontal="center" vertical="center"/>
    </xf>
    <xf numFmtId="164" fontId="18" fillId="14" borderId="17" xfId="2" applyNumberFormat="1" applyFont="1" applyFill="1" applyBorder="1" applyAlignment="1">
      <alignment horizontal="center" vertical="center"/>
    </xf>
    <xf numFmtId="0" fontId="3" fillId="15" borderId="5" xfId="0" applyFont="1" applyFill="1" applyBorder="1" applyProtection="1">
      <protection locked="0"/>
    </xf>
    <xf numFmtId="0" fontId="18" fillId="6" borderId="17" xfId="2" applyFont="1" applyFill="1" applyBorder="1" applyAlignment="1">
      <alignment horizontal="center" vertical="center"/>
    </xf>
    <xf numFmtId="164" fontId="18" fillId="6" borderId="17" xfId="2" applyNumberFormat="1" applyFont="1" applyFill="1" applyBorder="1" applyAlignment="1">
      <alignment horizontal="center" vertical="center"/>
    </xf>
    <xf numFmtId="0" fontId="30" fillId="12" borderId="2" xfId="0" applyFont="1" applyFill="1" applyBorder="1" applyAlignment="1">
      <alignment horizontal="center"/>
    </xf>
    <xf numFmtId="1" fontId="18" fillId="14" borderId="17" xfId="2" applyNumberFormat="1" applyFont="1" applyFill="1" applyBorder="1" applyAlignment="1">
      <alignment horizontal="center" vertical="center"/>
    </xf>
    <xf numFmtId="1" fontId="18" fillId="6" borderId="17" xfId="2" applyNumberFormat="1" applyFont="1" applyFill="1" applyBorder="1" applyAlignment="1">
      <alignment horizontal="center" vertical="center"/>
    </xf>
    <xf numFmtId="0" fontId="31" fillId="2" borderId="0" xfId="0" applyFont="1" applyFill="1"/>
    <xf numFmtId="0" fontId="18" fillId="14" borderId="17" xfId="2" applyFont="1" applyFill="1" applyBorder="1" applyAlignment="1" applyProtection="1">
      <alignment horizontal="center" vertical="center"/>
      <protection locked="0"/>
    </xf>
    <xf numFmtId="0" fontId="18" fillId="6" borderId="17" xfId="2" applyFont="1" applyFill="1" applyBorder="1" applyAlignment="1" applyProtection="1">
      <alignment horizontal="center" vertical="center"/>
      <protection locked="0"/>
    </xf>
    <xf numFmtId="0" fontId="1" fillId="2" borderId="17" xfId="5" applyFont="1" applyFill="1" applyBorder="1" applyAlignment="1" applyProtection="1">
      <alignment horizontal="center" vertical="center"/>
      <protection locked="0"/>
    </xf>
    <xf numFmtId="0" fontId="22" fillId="15" borderId="5" xfId="0" applyFont="1" applyFill="1" applyBorder="1" applyProtection="1">
      <protection locked="0"/>
    </xf>
    <xf numFmtId="0" fontId="22" fillId="7" borderId="5" xfId="1" applyFont="1" applyFill="1" applyBorder="1" applyProtection="1">
      <protection locked="0"/>
    </xf>
    <xf numFmtId="0" fontId="22" fillId="15" borderId="5" xfId="1" applyFont="1" applyFill="1" applyBorder="1" applyProtection="1">
      <protection locked="0"/>
    </xf>
    <xf numFmtId="0" fontId="22" fillId="17" borderId="17" xfId="0" applyFont="1" applyFill="1" applyBorder="1" applyAlignment="1">
      <alignment horizontal="center" vertical="center"/>
    </xf>
    <xf numFmtId="0" fontId="22" fillId="9" borderId="17" xfId="0" applyFont="1" applyFill="1" applyBorder="1" applyAlignment="1">
      <alignment horizontal="center" vertical="center"/>
    </xf>
    <xf numFmtId="0" fontId="22" fillId="2" borderId="0" xfId="0" applyFont="1" applyFill="1"/>
    <xf numFmtId="0" fontId="32" fillId="13" borderId="2" xfId="0" applyFont="1" applyFill="1" applyBorder="1" applyAlignment="1">
      <alignment horizontal="center"/>
    </xf>
    <xf numFmtId="0" fontId="32" fillId="13" borderId="3" xfId="0" applyFont="1" applyFill="1" applyBorder="1" applyAlignment="1">
      <alignment horizontal="center"/>
    </xf>
    <xf numFmtId="0" fontId="32" fillId="12" borderId="1" xfId="0" applyFont="1" applyFill="1" applyBorder="1" applyAlignment="1">
      <alignment horizontal="center"/>
    </xf>
    <xf numFmtId="0" fontId="32" fillId="12" borderId="2" xfId="0" applyFont="1" applyFill="1" applyBorder="1" applyAlignment="1">
      <alignment horizontal="center"/>
    </xf>
    <xf numFmtId="0" fontId="22" fillId="2" borderId="0" xfId="0" applyFont="1" applyFill="1" applyAlignment="1">
      <alignment horizontal="center" vertical="center"/>
    </xf>
    <xf numFmtId="0" fontId="32" fillId="13" borderId="2" xfId="0" applyFont="1" applyFill="1" applyBorder="1" applyAlignment="1">
      <alignment horizontal="center" vertical="center"/>
    </xf>
    <xf numFmtId="0" fontId="32" fillId="13" borderId="3" xfId="0" applyFont="1" applyFill="1" applyBorder="1" applyAlignment="1">
      <alignment horizontal="center" vertical="center"/>
    </xf>
    <xf numFmtId="0" fontId="22" fillId="16" borderId="17" xfId="1" applyFont="1" applyFill="1" applyBorder="1" applyAlignment="1">
      <alignment horizontal="center" vertical="center"/>
    </xf>
    <xf numFmtId="0" fontId="22" fillId="15" borderId="17" xfId="1" applyFont="1" applyFill="1" applyBorder="1" applyAlignment="1" applyProtection="1">
      <alignment horizontal="center" vertical="center"/>
      <protection locked="0"/>
    </xf>
    <xf numFmtId="0" fontId="22" fillId="8" borderId="17" xfId="1" applyFont="1" applyFill="1" applyBorder="1" applyAlignment="1">
      <alignment horizontal="center" vertical="center"/>
    </xf>
    <xf numFmtId="0" fontId="22" fillId="7" borderId="17" xfId="1" applyFont="1" applyFill="1" applyBorder="1" applyAlignment="1" applyProtection="1">
      <alignment horizontal="center" vertical="center"/>
      <protection locked="0"/>
    </xf>
  </cellXfs>
  <cellStyles count="6">
    <cellStyle name="Акцент2" xfId="5" builtinId="33"/>
    <cellStyle name="Нейтральный" xfId="4" builtinId="28"/>
    <cellStyle name="Обычный" xfId="0" builtinId="0"/>
    <cellStyle name="Обычный_квалификация" xfId="1"/>
    <cellStyle name="Плохой" xfId="3" builtinId="27"/>
    <cellStyle name="Хороший" xfId="2" builtinId="26"/>
  </cellStyles>
  <dxfs count="8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47631</xdr:colOff>
      <xdr:row>5</xdr:row>
      <xdr:rowOff>19049</xdr:rowOff>
    </xdr:from>
    <xdr:to>
      <xdr:col>13</xdr:col>
      <xdr:colOff>238127</xdr:colOff>
      <xdr:row>29</xdr:row>
      <xdr:rowOff>123825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800729" y="2476501"/>
          <a:ext cx="3800476" cy="657221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47"/>
  <sheetViews>
    <sheetView showGridLines="0" zoomScaleNormal="85" workbookViewId="0">
      <selection activeCell="F16" sqref="F16"/>
    </sheetView>
  </sheetViews>
  <sheetFormatPr defaultRowHeight="12.75" x14ac:dyDescent="0.2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85546875" customWidth="1"/>
    <col min="11" max="11" width="6.5703125" customWidth="1"/>
    <col min="12" max="12" width="7.5703125" customWidth="1"/>
  </cols>
  <sheetData>
    <row r="1" spans="1:13" ht="24.6" customHeight="1" x14ac:dyDescent="0.3">
      <c r="A1" s="119"/>
      <c r="B1" s="123" t="s">
        <v>24</v>
      </c>
      <c r="C1" s="124"/>
      <c r="D1" s="124"/>
      <c r="E1" s="124"/>
      <c r="F1" s="124"/>
      <c r="G1" s="124"/>
      <c r="H1" s="10"/>
      <c r="I1" s="10"/>
      <c r="J1" s="39"/>
      <c r="L1" s="1"/>
      <c r="M1" s="1"/>
    </row>
    <row r="2" spans="1:13" s="2" customFormat="1" ht="14.85" customHeight="1" thickBot="1" x14ac:dyDescent="0.25">
      <c r="A2" s="71"/>
      <c r="B2" s="125"/>
      <c r="C2" s="125"/>
      <c r="D2" s="125"/>
      <c r="E2" s="125"/>
      <c r="F2" s="125"/>
      <c r="G2" s="125"/>
      <c r="H2" s="71"/>
      <c r="I2" s="71"/>
      <c r="J2" s="71"/>
      <c r="L2" s="3"/>
      <c r="M2" s="3"/>
    </row>
    <row r="3" spans="1:13" s="6" customFormat="1" ht="12.2" customHeight="1" thickBot="1" x14ac:dyDescent="0.25">
      <c r="A3" s="89" t="s">
        <v>6</v>
      </c>
      <c r="B3" s="90" t="s">
        <v>0</v>
      </c>
      <c r="C3" s="91">
        <v>1</v>
      </c>
      <c r="D3" s="92">
        <v>2</v>
      </c>
      <c r="E3" s="91">
        <v>3</v>
      </c>
      <c r="F3" s="93" t="s">
        <v>1</v>
      </c>
      <c r="G3" s="90" t="s">
        <v>2</v>
      </c>
      <c r="H3" s="90" t="s">
        <v>3</v>
      </c>
      <c r="I3" s="90" t="s">
        <v>4</v>
      </c>
      <c r="J3" s="93" t="s">
        <v>8</v>
      </c>
      <c r="K3" s="78" t="s">
        <v>5</v>
      </c>
      <c r="L3" s="4" t="s">
        <v>7</v>
      </c>
      <c r="M3" s="5"/>
    </row>
    <row r="4" spans="1:13" s="6" customFormat="1" ht="12.2" customHeight="1" thickBot="1" x14ac:dyDescent="0.3">
      <c r="A4" s="85">
        <v>2</v>
      </c>
      <c r="B4" s="86" t="s">
        <v>16</v>
      </c>
      <c r="C4" s="120">
        <v>190</v>
      </c>
      <c r="D4" s="108">
        <v>200</v>
      </c>
      <c r="E4" s="109">
        <v>219</v>
      </c>
      <c r="F4" s="110">
        <f t="shared" ref="F4:F28" si="0">SUM(C4:E4)</f>
        <v>609</v>
      </c>
      <c r="G4" s="111">
        <f t="shared" ref="G4:G30" si="1">AVERAGE(C4:E4)</f>
        <v>203</v>
      </c>
      <c r="H4" s="112">
        <f t="shared" ref="H4:H30" si="2">MAX(C4:E4)</f>
        <v>219</v>
      </c>
      <c r="I4" s="112">
        <f t="shared" ref="I4:I30" si="3">IF(D4&lt;&gt;"",MAX(C4:E4)-MIN(C4:E4),"")</f>
        <v>29</v>
      </c>
      <c r="J4" s="113"/>
      <c r="K4" s="79">
        <v>1</v>
      </c>
      <c r="L4" s="66"/>
    </row>
    <row r="5" spans="1:13" s="6" customFormat="1" ht="12" customHeight="1" thickBot="1" x14ac:dyDescent="0.3">
      <c r="A5" s="85">
        <v>10</v>
      </c>
      <c r="B5" s="106" t="s">
        <v>13</v>
      </c>
      <c r="C5" s="110">
        <v>187</v>
      </c>
      <c r="D5" s="108">
        <v>232</v>
      </c>
      <c r="E5" s="109">
        <v>180</v>
      </c>
      <c r="F5" s="110">
        <f t="shared" si="0"/>
        <v>599</v>
      </c>
      <c r="G5" s="111">
        <f t="shared" si="1"/>
        <v>199.66666666666666</v>
      </c>
      <c r="H5" s="112">
        <f t="shared" si="2"/>
        <v>232</v>
      </c>
      <c r="I5" s="112">
        <f t="shared" si="3"/>
        <v>52</v>
      </c>
      <c r="J5" s="113"/>
      <c r="K5" s="79">
        <v>2</v>
      </c>
      <c r="L5" s="66"/>
    </row>
    <row r="6" spans="1:13" s="6" customFormat="1" ht="12.2" customHeight="1" thickBot="1" x14ac:dyDescent="0.25">
      <c r="A6" s="129">
        <v>14</v>
      </c>
      <c r="B6" s="126" t="s">
        <v>19</v>
      </c>
      <c r="C6" s="132">
        <v>155</v>
      </c>
      <c r="D6" s="121">
        <v>206</v>
      </c>
      <c r="E6" s="136">
        <v>163</v>
      </c>
      <c r="F6" s="137">
        <f t="shared" si="0"/>
        <v>524</v>
      </c>
      <c r="G6" s="116">
        <f t="shared" si="1"/>
        <v>174.66666666666666</v>
      </c>
      <c r="H6" s="138">
        <f t="shared" si="2"/>
        <v>206</v>
      </c>
      <c r="I6" s="138">
        <f t="shared" si="3"/>
        <v>51</v>
      </c>
      <c r="J6" s="113"/>
      <c r="K6" s="79">
        <v>3</v>
      </c>
      <c r="L6" s="66"/>
    </row>
    <row r="7" spans="1:13" s="6" customFormat="1" ht="12.2" customHeight="1" thickBot="1" x14ac:dyDescent="0.3">
      <c r="A7" s="85">
        <v>13</v>
      </c>
      <c r="B7" s="86" t="s">
        <v>20</v>
      </c>
      <c r="C7" s="110">
        <v>171</v>
      </c>
      <c r="D7" s="109">
        <v>176</v>
      </c>
      <c r="E7" s="114">
        <v>176</v>
      </c>
      <c r="F7" s="110">
        <f t="shared" si="0"/>
        <v>523</v>
      </c>
      <c r="G7" s="111">
        <f t="shared" si="1"/>
        <v>174.33333333333334</v>
      </c>
      <c r="H7" s="112">
        <f t="shared" si="2"/>
        <v>176</v>
      </c>
      <c r="I7" s="112">
        <f t="shared" si="3"/>
        <v>5</v>
      </c>
      <c r="J7" s="113"/>
      <c r="K7" s="79">
        <v>4</v>
      </c>
      <c r="L7" s="66"/>
      <c r="M7" s="40"/>
    </row>
    <row r="8" spans="1:13" s="6" customFormat="1" ht="12.2" customHeight="1" thickBot="1" x14ac:dyDescent="0.3">
      <c r="A8" s="85">
        <v>7</v>
      </c>
      <c r="B8" s="86" t="s">
        <v>11</v>
      </c>
      <c r="C8" s="110">
        <v>169</v>
      </c>
      <c r="D8" s="87">
        <v>172</v>
      </c>
      <c r="E8" s="109">
        <v>177</v>
      </c>
      <c r="F8" s="110">
        <f t="shared" si="0"/>
        <v>518</v>
      </c>
      <c r="G8" s="111">
        <f t="shared" si="1"/>
        <v>172.66666666666666</v>
      </c>
      <c r="H8" s="112">
        <f t="shared" si="2"/>
        <v>177</v>
      </c>
      <c r="I8" s="112">
        <f t="shared" si="3"/>
        <v>8</v>
      </c>
      <c r="J8" s="113" t="s">
        <v>25</v>
      </c>
      <c r="K8" s="79">
        <v>5</v>
      </c>
      <c r="L8" s="66"/>
      <c r="M8" s="40"/>
    </row>
    <row r="9" spans="1:13" s="6" customFormat="1" ht="12.2" customHeight="1" thickBot="1" x14ac:dyDescent="0.3">
      <c r="A9" s="85">
        <v>12</v>
      </c>
      <c r="B9" s="86" t="s">
        <v>26</v>
      </c>
      <c r="C9" s="107">
        <v>166</v>
      </c>
      <c r="D9" s="117">
        <v>176</v>
      </c>
      <c r="E9" s="118">
        <v>176</v>
      </c>
      <c r="F9" s="110">
        <f t="shared" si="0"/>
        <v>518</v>
      </c>
      <c r="G9" s="111">
        <f t="shared" si="1"/>
        <v>172.66666666666666</v>
      </c>
      <c r="H9" s="112">
        <f t="shared" si="2"/>
        <v>176</v>
      </c>
      <c r="I9" s="112">
        <f t="shared" si="3"/>
        <v>10</v>
      </c>
      <c r="J9" s="113"/>
      <c r="K9" s="79">
        <v>6</v>
      </c>
      <c r="L9" s="66"/>
      <c r="M9" s="41"/>
    </row>
    <row r="10" spans="1:13" s="6" customFormat="1" ht="12.2" customHeight="1" thickBot="1" x14ac:dyDescent="0.3">
      <c r="A10" s="87">
        <v>5</v>
      </c>
      <c r="B10" s="86" t="s">
        <v>14</v>
      </c>
      <c r="C10" s="110">
        <v>184</v>
      </c>
      <c r="D10" s="109">
        <v>162</v>
      </c>
      <c r="E10" s="109">
        <v>166</v>
      </c>
      <c r="F10" s="110">
        <f t="shared" si="0"/>
        <v>512</v>
      </c>
      <c r="G10" s="111">
        <f t="shared" si="1"/>
        <v>170.66666666666666</v>
      </c>
      <c r="H10" s="112">
        <f t="shared" si="2"/>
        <v>184</v>
      </c>
      <c r="I10" s="112">
        <f t="shared" si="3"/>
        <v>22</v>
      </c>
      <c r="J10" s="113" t="s">
        <v>25</v>
      </c>
      <c r="K10" s="79">
        <v>7</v>
      </c>
      <c r="L10" s="66"/>
      <c r="M10" s="40"/>
    </row>
    <row r="11" spans="1:13" s="6" customFormat="1" ht="12.2" customHeight="1" thickBot="1" x14ac:dyDescent="0.3">
      <c r="A11" s="53">
        <v>4</v>
      </c>
      <c r="B11" s="48" t="s">
        <v>23</v>
      </c>
      <c r="C11" s="50">
        <v>159</v>
      </c>
      <c r="D11" s="54">
        <v>157</v>
      </c>
      <c r="E11" s="45">
        <v>177</v>
      </c>
      <c r="F11" s="50">
        <f t="shared" si="0"/>
        <v>493</v>
      </c>
      <c r="G11" s="51">
        <f t="shared" si="1"/>
        <v>164.33333333333334</v>
      </c>
      <c r="H11" s="52">
        <f t="shared" si="2"/>
        <v>177</v>
      </c>
      <c r="I11" s="52">
        <f t="shared" si="3"/>
        <v>20</v>
      </c>
      <c r="J11" s="56"/>
      <c r="K11" s="79">
        <v>8</v>
      </c>
      <c r="L11" s="66"/>
      <c r="M11" s="40"/>
    </row>
    <row r="12" spans="1:13" s="6" customFormat="1" ht="12.2" customHeight="1" thickBot="1" x14ac:dyDescent="0.3">
      <c r="A12" s="49">
        <v>3</v>
      </c>
      <c r="B12" s="48" t="s">
        <v>18</v>
      </c>
      <c r="C12" s="50">
        <v>190</v>
      </c>
      <c r="D12" s="54">
        <v>149</v>
      </c>
      <c r="E12" s="55">
        <v>139</v>
      </c>
      <c r="F12" s="50">
        <f t="shared" si="0"/>
        <v>478</v>
      </c>
      <c r="G12" s="51">
        <f t="shared" si="1"/>
        <v>159.33333333333334</v>
      </c>
      <c r="H12" s="52">
        <f t="shared" si="2"/>
        <v>190</v>
      </c>
      <c r="I12" s="52">
        <f t="shared" si="3"/>
        <v>51</v>
      </c>
      <c r="J12" s="56" t="s">
        <v>25</v>
      </c>
      <c r="K12" s="79">
        <v>9</v>
      </c>
      <c r="L12" s="66"/>
      <c r="M12" s="40"/>
    </row>
    <row r="13" spans="1:13" s="6" customFormat="1" ht="12.2" customHeight="1" thickBot="1" x14ac:dyDescent="0.3">
      <c r="A13" s="53">
        <v>1</v>
      </c>
      <c r="B13" s="48" t="s">
        <v>12</v>
      </c>
      <c r="C13" s="97">
        <v>184</v>
      </c>
      <c r="D13" s="99">
        <v>130</v>
      </c>
      <c r="E13" s="101">
        <v>162</v>
      </c>
      <c r="F13" s="50">
        <f t="shared" si="0"/>
        <v>476</v>
      </c>
      <c r="G13" s="51">
        <f t="shared" si="1"/>
        <v>158.66666666666666</v>
      </c>
      <c r="H13" s="52">
        <f t="shared" si="2"/>
        <v>184</v>
      </c>
      <c r="I13" s="52">
        <f t="shared" si="3"/>
        <v>54</v>
      </c>
      <c r="J13" s="56" t="s">
        <v>25</v>
      </c>
      <c r="K13" s="79">
        <v>10</v>
      </c>
      <c r="L13" s="66"/>
      <c r="M13" s="40"/>
    </row>
    <row r="14" spans="1:13" s="6" customFormat="1" ht="12.2" customHeight="1" thickBot="1" x14ac:dyDescent="0.25">
      <c r="A14" s="105">
        <v>11</v>
      </c>
      <c r="B14" s="127" t="s">
        <v>17</v>
      </c>
      <c r="C14" s="96">
        <v>146</v>
      </c>
      <c r="D14" s="98">
        <v>130</v>
      </c>
      <c r="E14" s="98">
        <v>150</v>
      </c>
      <c r="F14" s="96">
        <f t="shared" si="0"/>
        <v>426</v>
      </c>
      <c r="G14" s="102">
        <f t="shared" si="1"/>
        <v>142</v>
      </c>
      <c r="H14" s="103">
        <f t="shared" si="2"/>
        <v>150</v>
      </c>
      <c r="I14" s="103">
        <f t="shared" si="3"/>
        <v>20</v>
      </c>
      <c r="J14" s="56"/>
      <c r="K14" s="79">
        <v>11</v>
      </c>
      <c r="L14" s="66"/>
      <c r="M14" s="40"/>
    </row>
    <row r="15" spans="1:13" s="6" customFormat="1" ht="12.2" customHeight="1" thickTop="1" thickBot="1" x14ac:dyDescent="0.3">
      <c r="A15" s="68">
        <v>9</v>
      </c>
      <c r="B15" s="69" t="s">
        <v>21</v>
      </c>
      <c r="C15" s="43">
        <v>126</v>
      </c>
      <c r="D15" s="44">
        <v>130</v>
      </c>
      <c r="E15" s="45">
        <v>144</v>
      </c>
      <c r="F15" s="43">
        <f t="shared" si="0"/>
        <v>400</v>
      </c>
      <c r="G15" s="46">
        <f t="shared" si="1"/>
        <v>133.33333333333334</v>
      </c>
      <c r="H15" s="47">
        <f t="shared" si="2"/>
        <v>144</v>
      </c>
      <c r="I15" s="47">
        <f t="shared" si="3"/>
        <v>18</v>
      </c>
      <c r="J15" s="56"/>
      <c r="K15" s="79">
        <v>12</v>
      </c>
      <c r="L15" s="66"/>
      <c r="M15" s="40"/>
    </row>
    <row r="16" spans="1:13" s="6" customFormat="1" ht="12.2" customHeight="1" thickBot="1" x14ac:dyDescent="0.25">
      <c r="A16" s="130">
        <v>6</v>
      </c>
      <c r="B16" s="128" t="s">
        <v>15</v>
      </c>
      <c r="C16" s="133">
        <v>96</v>
      </c>
      <c r="D16" s="100">
        <v>127</v>
      </c>
      <c r="E16" s="135">
        <v>88</v>
      </c>
      <c r="F16" s="58">
        <f t="shared" si="0"/>
        <v>311</v>
      </c>
      <c r="G16" s="83">
        <f t="shared" si="1"/>
        <v>103.66666666666667</v>
      </c>
      <c r="H16" s="139">
        <f t="shared" si="2"/>
        <v>127</v>
      </c>
      <c r="I16" s="139">
        <f t="shared" si="3"/>
        <v>39</v>
      </c>
      <c r="J16" s="56"/>
      <c r="K16" s="79">
        <v>13</v>
      </c>
      <c r="L16" s="66"/>
      <c r="M16" s="40"/>
    </row>
    <row r="17" spans="1:16" s="6" customFormat="1" ht="12.2" customHeight="1" thickBot="1" x14ac:dyDescent="0.3">
      <c r="A17" s="131">
        <v>8</v>
      </c>
      <c r="B17" s="48" t="s">
        <v>22</v>
      </c>
      <c r="C17" s="62">
        <v>155</v>
      </c>
      <c r="D17" s="134">
        <v>96</v>
      </c>
      <c r="E17" s="64">
        <v>0</v>
      </c>
      <c r="F17" s="58">
        <f t="shared" si="0"/>
        <v>251</v>
      </c>
      <c r="G17" s="83">
        <f t="shared" si="1"/>
        <v>83.666666666666671</v>
      </c>
      <c r="H17" s="139">
        <f t="shared" si="2"/>
        <v>155</v>
      </c>
      <c r="I17" s="139">
        <f t="shared" si="3"/>
        <v>155</v>
      </c>
      <c r="J17" s="56"/>
      <c r="K17" s="79">
        <v>14</v>
      </c>
      <c r="L17" s="66"/>
      <c r="M17" s="41"/>
    </row>
    <row r="18" spans="1:16" s="6" customFormat="1" ht="3.75" customHeight="1" thickBot="1" x14ac:dyDescent="0.3">
      <c r="A18" s="57"/>
      <c r="B18" s="65"/>
      <c r="C18" s="88"/>
      <c r="D18" s="94"/>
      <c r="E18" s="104"/>
      <c r="F18" s="58">
        <f t="shared" si="0"/>
        <v>0</v>
      </c>
      <c r="G18" s="83" t="e">
        <f t="shared" si="1"/>
        <v>#DIV/0!</v>
      </c>
      <c r="H18" s="60">
        <f t="shared" si="2"/>
        <v>0</v>
      </c>
      <c r="I18" s="60" t="str">
        <f t="shared" si="3"/>
        <v/>
      </c>
      <c r="J18" s="56"/>
      <c r="K18" s="79">
        <v>15</v>
      </c>
      <c r="L18" s="66"/>
      <c r="M18" s="42"/>
    </row>
    <row r="19" spans="1:16" s="6" customFormat="1" ht="12" hidden="1" customHeight="1" thickBot="1" x14ac:dyDescent="0.3">
      <c r="A19" s="49"/>
      <c r="B19" s="48"/>
      <c r="C19" s="50"/>
      <c r="D19" s="54"/>
      <c r="E19" s="55"/>
      <c r="F19" s="50">
        <f t="shared" si="0"/>
        <v>0</v>
      </c>
      <c r="G19" s="51" t="e">
        <f t="shared" si="1"/>
        <v>#DIV/0!</v>
      </c>
      <c r="H19" s="52">
        <f t="shared" si="2"/>
        <v>0</v>
      </c>
      <c r="I19" s="52" t="str">
        <f t="shared" si="3"/>
        <v/>
      </c>
      <c r="J19" s="56"/>
      <c r="K19" s="79">
        <v>16</v>
      </c>
      <c r="L19" s="66"/>
      <c r="M19" s="42"/>
    </row>
    <row r="20" spans="1:16" s="6" customFormat="1" ht="12" hidden="1" customHeight="1" thickBot="1" x14ac:dyDescent="0.3">
      <c r="A20" s="53"/>
      <c r="B20" s="48"/>
      <c r="C20" s="43"/>
      <c r="D20" s="44"/>
      <c r="E20" s="68"/>
      <c r="F20" s="50">
        <f t="shared" si="0"/>
        <v>0</v>
      </c>
      <c r="G20" s="51" t="e">
        <f t="shared" si="1"/>
        <v>#DIV/0!</v>
      </c>
      <c r="H20" s="52">
        <f t="shared" si="2"/>
        <v>0</v>
      </c>
      <c r="I20" s="52" t="str">
        <f t="shared" si="3"/>
        <v/>
      </c>
      <c r="J20" s="56"/>
      <c r="K20" s="79">
        <v>17</v>
      </c>
      <c r="L20" s="66"/>
      <c r="M20" s="42"/>
      <c r="N20" s="5"/>
      <c r="O20" s="5"/>
      <c r="P20" s="5"/>
    </row>
    <row r="21" spans="1:16" s="6" customFormat="1" ht="12" hidden="1" customHeight="1" thickBot="1" x14ac:dyDescent="0.3">
      <c r="A21" s="57"/>
      <c r="B21" s="61"/>
      <c r="C21" s="62"/>
      <c r="D21" s="63"/>
      <c r="E21" s="67"/>
      <c r="F21" s="58">
        <f t="shared" si="0"/>
        <v>0</v>
      </c>
      <c r="G21" s="83" t="e">
        <f t="shared" si="1"/>
        <v>#DIV/0!</v>
      </c>
      <c r="H21" s="60">
        <f t="shared" si="2"/>
        <v>0</v>
      </c>
      <c r="I21" s="60" t="str">
        <f t="shared" si="3"/>
        <v/>
      </c>
      <c r="J21" s="56"/>
      <c r="K21" s="79">
        <v>18</v>
      </c>
      <c r="L21" s="66"/>
      <c r="M21" s="42"/>
      <c r="N21" s="5"/>
      <c r="O21" s="5"/>
      <c r="P21" s="5"/>
    </row>
    <row r="22" spans="1:16" s="6" customFormat="1" ht="11.25" hidden="1" customHeight="1" thickBot="1" x14ac:dyDescent="0.3">
      <c r="A22" s="53"/>
      <c r="B22" s="48"/>
      <c r="C22" s="43"/>
      <c r="D22" s="44"/>
      <c r="E22" s="45"/>
      <c r="F22" s="50">
        <f t="shared" si="0"/>
        <v>0</v>
      </c>
      <c r="G22" s="51" t="e">
        <f t="shared" si="1"/>
        <v>#DIV/0!</v>
      </c>
      <c r="H22" s="52">
        <f t="shared" si="2"/>
        <v>0</v>
      </c>
      <c r="I22" s="52" t="str">
        <f t="shared" si="3"/>
        <v/>
      </c>
      <c r="J22" s="56"/>
      <c r="K22" s="79">
        <v>19</v>
      </c>
      <c r="L22" s="66"/>
      <c r="M22" s="42"/>
      <c r="N22" s="5"/>
      <c r="O22" s="5"/>
      <c r="P22" s="5"/>
    </row>
    <row r="23" spans="1:16" s="6" customFormat="1" ht="12" hidden="1" customHeight="1" thickBot="1" x14ac:dyDescent="0.3">
      <c r="A23" s="57"/>
      <c r="B23" s="61"/>
      <c r="C23" s="62"/>
      <c r="D23" s="63"/>
      <c r="E23" s="64"/>
      <c r="F23" s="58">
        <f t="shared" si="0"/>
        <v>0</v>
      </c>
      <c r="G23" s="83" t="e">
        <f t="shared" si="1"/>
        <v>#DIV/0!</v>
      </c>
      <c r="H23" s="60">
        <f t="shared" si="2"/>
        <v>0</v>
      </c>
      <c r="I23" s="60" t="str">
        <f t="shared" si="3"/>
        <v/>
      </c>
      <c r="J23" s="56"/>
      <c r="K23" s="79">
        <v>20</v>
      </c>
      <c r="L23" s="66"/>
      <c r="M23" s="42"/>
      <c r="N23" s="5"/>
      <c r="O23" s="5"/>
      <c r="P23" s="5"/>
    </row>
    <row r="24" spans="1:16" s="6" customFormat="1" ht="12" hidden="1" customHeight="1" thickBot="1" x14ac:dyDescent="0.3">
      <c r="A24" s="57"/>
      <c r="B24" s="65"/>
      <c r="C24" s="62"/>
      <c r="D24" s="63"/>
      <c r="E24" s="64"/>
      <c r="F24" s="58">
        <f t="shared" si="0"/>
        <v>0</v>
      </c>
      <c r="G24" s="59" t="e">
        <f t="shared" si="1"/>
        <v>#DIV/0!</v>
      </c>
      <c r="H24" s="60">
        <f t="shared" si="2"/>
        <v>0</v>
      </c>
      <c r="I24" s="60" t="str">
        <f t="shared" si="3"/>
        <v/>
      </c>
      <c r="J24" s="56"/>
      <c r="K24" s="79">
        <v>21</v>
      </c>
      <c r="L24" s="66"/>
      <c r="M24" s="42"/>
      <c r="N24" s="5"/>
      <c r="O24" s="5"/>
      <c r="P24" s="5"/>
    </row>
    <row r="25" spans="1:16" s="6" customFormat="1" ht="12" hidden="1" customHeight="1" thickBot="1" x14ac:dyDescent="0.3">
      <c r="A25" s="16"/>
      <c r="B25" s="28"/>
      <c r="C25" s="25"/>
      <c r="D25" s="26"/>
      <c r="E25" s="27"/>
      <c r="F25" s="17">
        <f t="shared" si="0"/>
        <v>0</v>
      </c>
      <c r="G25" s="84" t="e">
        <f t="shared" si="1"/>
        <v>#DIV/0!</v>
      </c>
      <c r="H25" s="19">
        <f t="shared" si="2"/>
        <v>0</v>
      </c>
      <c r="I25" s="19" t="str">
        <f t="shared" si="3"/>
        <v/>
      </c>
      <c r="J25" s="15"/>
      <c r="K25" s="80">
        <v>22</v>
      </c>
      <c r="L25" s="5"/>
      <c r="M25" s="5"/>
      <c r="N25" s="5"/>
      <c r="O25" s="5"/>
      <c r="P25" s="5"/>
    </row>
    <row r="26" spans="1:16" s="6" customFormat="1" ht="12" hidden="1" customHeight="1" thickBot="1" x14ac:dyDescent="0.3">
      <c r="A26" s="29"/>
      <c r="B26" s="30"/>
      <c r="C26" s="31"/>
      <c r="D26" s="32"/>
      <c r="E26" s="33"/>
      <c r="F26" s="34">
        <f t="shared" si="0"/>
        <v>0</v>
      </c>
      <c r="G26" s="35" t="e">
        <f t="shared" si="1"/>
        <v>#DIV/0!</v>
      </c>
      <c r="H26" s="36">
        <f t="shared" si="2"/>
        <v>0</v>
      </c>
      <c r="I26" s="36" t="str">
        <f t="shared" si="3"/>
        <v/>
      </c>
      <c r="J26" s="15"/>
      <c r="K26" s="80">
        <v>23</v>
      </c>
      <c r="L26" s="5"/>
      <c r="M26" s="5"/>
      <c r="N26" s="5"/>
      <c r="O26" s="5"/>
      <c r="P26" s="5"/>
    </row>
    <row r="27" spans="1:16" s="6" customFormat="1" ht="12" hidden="1" customHeight="1" thickBot="1" x14ac:dyDescent="0.25">
      <c r="A27" s="16"/>
      <c r="B27" s="37"/>
      <c r="C27" s="25"/>
      <c r="D27" s="26"/>
      <c r="E27" s="27"/>
      <c r="F27" s="17">
        <f t="shared" si="0"/>
        <v>0</v>
      </c>
      <c r="G27" s="18" t="e">
        <f t="shared" si="1"/>
        <v>#DIV/0!</v>
      </c>
      <c r="H27" s="19">
        <f t="shared" si="2"/>
        <v>0</v>
      </c>
      <c r="I27" s="19" t="str">
        <f t="shared" si="3"/>
        <v/>
      </c>
      <c r="J27" s="15"/>
      <c r="K27" s="80">
        <v>24</v>
      </c>
      <c r="L27" s="5"/>
      <c r="M27" s="5"/>
      <c r="N27" s="5"/>
      <c r="O27" s="5"/>
      <c r="P27" s="5"/>
    </row>
    <row r="28" spans="1:16" s="6" customFormat="1" ht="12" hidden="1" customHeight="1" thickBot="1" x14ac:dyDescent="0.3">
      <c r="A28" s="11"/>
      <c r="B28" s="22"/>
      <c r="C28" s="23"/>
      <c r="D28" s="24"/>
      <c r="E28" s="20"/>
      <c r="F28" s="12">
        <f t="shared" si="0"/>
        <v>0</v>
      </c>
      <c r="G28" s="13" t="e">
        <f t="shared" si="1"/>
        <v>#DIV/0!</v>
      </c>
      <c r="H28" s="14">
        <f t="shared" si="2"/>
        <v>0</v>
      </c>
      <c r="I28" s="14" t="str">
        <f t="shared" si="3"/>
        <v/>
      </c>
      <c r="J28" s="15"/>
      <c r="K28" s="80">
        <v>25</v>
      </c>
      <c r="L28" s="5"/>
      <c r="M28" s="5"/>
      <c r="N28" s="5"/>
      <c r="O28" s="5"/>
      <c r="P28" s="5"/>
    </row>
    <row r="29" spans="1:16" s="6" customFormat="1" ht="12.75" hidden="1" customHeight="1" thickBot="1" x14ac:dyDescent="0.25">
      <c r="A29" s="16"/>
      <c r="B29" s="21"/>
      <c r="C29" s="25"/>
      <c r="D29" s="26"/>
      <c r="E29" s="27"/>
      <c r="F29" s="17">
        <v>0</v>
      </c>
      <c r="G29" s="18" t="e">
        <f t="shared" si="1"/>
        <v>#DIV/0!</v>
      </c>
      <c r="H29" s="19">
        <f t="shared" si="2"/>
        <v>0</v>
      </c>
      <c r="I29" s="19" t="str">
        <f t="shared" si="3"/>
        <v/>
      </c>
      <c r="J29" s="15"/>
      <c r="K29" s="80">
        <v>26</v>
      </c>
      <c r="L29" s="5"/>
      <c r="M29" s="5"/>
      <c r="N29" s="5"/>
      <c r="O29" s="5"/>
      <c r="P29" s="5"/>
    </row>
    <row r="30" spans="1:16" s="6" customFormat="1" ht="12" hidden="1" customHeight="1" thickBot="1" x14ac:dyDescent="0.25">
      <c r="A30" s="16"/>
      <c r="B30" s="21"/>
      <c r="C30" s="25"/>
      <c r="D30" s="26"/>
      <c r="E30" s="27"/>
      <c r="F30" s="17">
        <f>SUM(C30:E30)</f>
        <v>0</v>
      </c>
      <c r="G30" s="18" t="e">
        <f t="shared" si="1"/>
        <v>#DIV/0!</v>
      </c>
      <c r="H30" s="19">
        <f t="shared" si="2"/>
        <v>0</v>
      </c>
      <c r="I30" s="19" t="str">
        <f t="shared" si="3"/>
        <v/>
      </c>
      <c r="J30" s="15"/>
      <c r="K30" s="80">
        <v>27</v>
      </c>
      <c r="L30" s="5"/>
      <c r="M30" s="5"/>
      <c r="N30" s="5"/>
      <c r="O30" s="5"/>
      <c r="P30" s="5"/>
    </row>
    <row r="41" spans="3:3" x14ac:dyDescent="0.2">
      <c r="C41" s="7"/>
    </row>
    <row r="42" spans="3:3" x14ac:dyDescent="0.2">
      <c r="C42" s="7"/>
    </row>
    <row r="43" spans="3:3" x14ac:dyDescent="0.2">
      <c r="C43" s="7"/>
    </row>
    <row r="44" spans="3:3" x14ac:dyDescent="0.2">
      <c r="C44" s="7"/>
    </row>
    <row r="45" spans="3:3" x14ac:dyDescent="0.2">
      <c r="C45" s="7"/>
    </row>
    <row r="46" spans="3:3" x14ac:dyDescent="0.2">
      <c r="C46" s="7"/>
    </row>
    <row r="47" spans="3:3" x14ac:dyDescent="0.2">
      <c r="C47" s="7"/>
    </row>
  </sheetData>
  <sheetProtection selectLockedCells="1" selectUnlockedCells="1"/>
  <sortState ref="A4:I30">
    <sortCondition ref="A4"/>
  </sortState>
  <mergeCells count="1">
    <mergeCell ref="B1:G2"/>
  </mergeCells>
  <phoneticPr fontId="17" type="noConversion"/>
  <conditionalFormatting sqref="C19:E26 C4:E15">
    <cfRule type="cellIs" dxfId="7" priority="27" stopIfTrue="1" operator="equal">
      <formula>#REF!</formula>
    </cfRule>
    <cfRule type="cellIs" dxfId="6" priority="28" stopIfTrue="1" operator="equal">
      <formula>$H4</formula>
    </cfRule>
  </conditionalFormatting>
  <conditionalFormatting sqref="C16:E17">
    <cfRule type="cellIs" dxfId="5" priority="31" stopIfTrue="1" operator="equal">
      <formula>#REF!</formula>
    </cfRule>
    <cfRule type="cellIs" dxfId="4" priority="32" stopIfTrue="1" operator="equal">
      <formula>$H16</formula>
    </cfRule>
  </conditionalFormatting>
  <conditionalFormatting sqref="C18:E18">
    <cfRule type="cellIs" dxfId="3" priority="33" stopIfTrue="1" operator="equal">
      <formula>#REF!</formula>
    </cfRule>
    <cfRule type="cellIs" dxfId="2" priority="34" stopIfTrue="1" operator="equal">
      <formula>$H18</formula>
    </cfRule>
  </conditionalFormatting>
  <conditionalFormatting sqref="C27:E30">
    <cfRule type="cellIs" dxfId="1" priority="35" stopIfTrue="1" operator="equal">
      <formula>#REF!</formula>
    </cfRule>
    <cfRule type="cellIs" dxfId="0" priority="36" stopIfTrue="1" operator="equal">
      <formula>$H27</formula>
    </cfRule>
  </conditionalFormatting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X37"/>
  <sheetViews>
    <sheetView showGridLines="0" tabSelected="1" zoomScaleNormal="145" workbookViewId="0">
      <selection activeCell="B1" sqref="B1"/>
    </sheetView>
  </sheetViews>
  <sheetFormatPr defaultRowHeight="12.75" x14ac:dyDescent="0.2"/>
  <cols>
    <col min="1" max="1" width="5.28515625" customWidth="1"/>
    <col min="2" max="2" width="23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 x14ac:dyDescent="0.2"/>
    <row r="2" spans="1:24" ht="15" thickBot="1" x14ac:dyDescent="0.25">
      <c r="A2" s="39"/>
      <c r="B2" s="39"/>
      <c r="C2" s="39"/>
      <c r="D2" s="39"/>
      <c r="E2" s="10"/>
      <c r="F2" s="10"/>
      <c r="G2" s="39"/>
      <c r="H2" s="39"/>
      <c r="I2" s="39"/>
      <c r="J2" s="39"/>
      <c r="K2" s="71"/>
    </row>
    <row r="3" spans="1:24" ht="13.5" customHeight="1" thickBot="1" x14ac:dyDescent="0.25">
      <c r="A3" s="73"/>
      <c r="B3" s="74"/>
      <c r="C3" s="75">
        <v>1</v>
      </c>
      <c r="D3" s="76">
        <v>2</v>
      </c>
      <c r="E3" s="75">
        <v>3</v>
      </c>
      <c r="F3" s="76">
        <v>4</v>
      </c>
      <c r="G3" s="77" t="s">
        <v>1</v>
      </c>
      <c r="H3" s="74" t="s">
        <v>2</v>
      </c>
      <c r="I3" s="74" t="s">
        <v>3</v>
      </c>
      <c r="J3" s="74" t="s">
        <v>4</v>
      </c>
      <c r="K3" s="77" t="s">
        <v>5</v>
      </c>
    </row>
    <row r="4" spans="1:24" ht="12" customHeight="1" thickBot="1" x14ac:dyDescent="0.3">
      <c r="A4" s="85">
        <v>10</v>
      </c>
      <c r="B4" s="106" t="s">
        <v>13</v>
      </c>
      <c r="C4" s="140">
        <v>156</v>
      </c>
      <c r="D4" s="149">
        <v>180</v>
      </c>
      <c r="E4" s="140">
        <v>161</v>
      </c>
      <c r="F4" s="149">
        <v>187</v>
      </c>
      <c r="G4" s="140">
        <f>SUM(C4:F4)</f>
        <v>684</v>
      </c>
      <c r="H4" s="141">
        <f>AVERAGE(C4:F4)</f>
        <v>171</v>
      </c>
      <c r="I4" s="95">
        <f>MAX(B4:D4)</f>
        <v>180</v>
      </c>
      <c r="J4" s="95">
        <f>IF(C4&lt;&gt;"",MAX(B4:D4)-MIN(B4:D4),"")</f>
        <v>24</v>
      </c>
      <c r="K4" s="81">
        <v>1</v>
      </c>
    </row>
    <row r="5" spans="1:24" ht="12" customHeight="1" thickBot="1" x14ac:dyDescent="0.3">
      <c r="A5" s="85">
        <v>7</v>
      </c>
      <c r="B5" s="86" t="s">
        <v>11</v>
      </c>
      <c r="C5" s="155">
        <v>170</v>
      </c>
      <c r="D5" s="155">
        <v>157</v>
      </c>
      <c r="E5" s="155">
        <v>151</v>
      </c>
      <c r="F5" s="155">
        <v>195</v>
      </c>
      <c r="G5" s="140">
        <f>SUM(C5:F5)</f>
        <v>673</v>
      </c>
      <c r="H5" s="141">
        <f>AVERAGE(C5:F5)</f>
        <v>168.25</v>
      </c>
      <c r="I5" s="95">
        <f>MAX(B5:D5)</f>
        <v>170</v>
      </c>
      <c r="J5" s="95">
        <f>IF(C5&lt;&gt;"",MAX(B5:D5)-MIN(B5:D5),"")</f>
        <v>13</v>
      </c>
      <c r="K5" s="81">
        <v>2</v>
      </c>
      <c r="Q5" s="1"/>
      <c r="R5" s="1"/>
    </row>
    <row r="6" spans="1:24" s="2" customFormat="1" ht="12" customHeight="1" thickBot="1" x14ac:dyDescent="0.3">
      <c r="A6" s="122" t="s">
        <v>28</v>
      </c>
      <c r="B6" s="152" t="s">
        <v>12</v>
      </c>
      <c r="C6" s="155">
        <v>154</v>
      </c>
      <c r="D6" s="155">
        <v>169</v>
      </c>
      <c r="E6" s="140">
        <v>165</v>
      </c>
      <c r="F6" s="149">
        <v>176</v>
      </c>
      <c r="G6" s="140">
        <f>SUM(C6:F6)</f>
        <v>664</v>
      </c>
      <c r="H6" s="141">
        <f>AVERAGE(C6:F6)</f>
        <v>166</v>
      </c>
      <c r="I6" s="95">
        <f>MAX(B6:D6)</f>
        <v>169</v>
      </c>
      <c r="J6" s="95">
        <f>IF(C6&lt;&gt;"",MAX(B6:D6)-MIN(B6:D6),"")</f>
        <v>15</v>
      </c>
      <c r="K6" s="81">
        <v>3</v>
      </c>
    </row>
    <row r="7" spans="1:24" s="9" customFormat="1" ht="14.25" customHeight="1" thickBot="1" x14ac:dyDescent="0.3">
      <c r="A7" s="57">
        <v>14</v>
      </c>
      <c r="B7" s="153" t="s">
        <v>19</v>
      </c>
      <c r="C7" s="156">
        <v>193</v>
      </c>
      <c r="D7" s="156">
        <v>155</v>
      </c>
      <c r="E7" s="156">
        <v>176</v>
      </c>
      <c r="F7" s="156">
        <v>129</v>
      </c>
      <c r="G7" s="143">
        <f>SUM(C7:F7)</f>
        <v>653</v>
      </c>
      <c r="H7" s="144">
        <f>AVERAGE(C7:F7)</f>
        <v>163.25</v>
      </c>
      <c r="I7" s="70">
        <f>MAX(B7:D7)</f>
        <v>193</v>
      </c>
      <c r="J7" s="70">
        <f>IF(C7&lt;&gt;"",MAX(B7:D7)-MIN(B7:D7),"")</f>
        <v>38</v>
      </c>
      <c r="K7" s="81">
        <v>4</v>
      </c>
      <c r="L7" s="8"/>
    </row>
    <row r="8" spans="1:24" s="6" customFormat="1" ht="9.75" customHeight="1" thickBot="1" x14ac:dyDescent="0.3">
      <c r="A8" s="39"/>
      <c r="B8" s="71"/>
      <c r="C8" s="157"/>
      <c r="D8" s="157"/>
      <c r="E8" s="157"/>
      <c r="F8" s="157"/>
      <c r="G8" s="157"/>
      <c r="H8" s="157"/>
      <c r="I8" s="39"/>
      <c r="J8" s="72"/>
      <c r="K8" s="39"/>
      <c r="L8" s="5"/>
    </row>
    <row r="9" spans="1:24" s="6" customFormat="1" ht="12.2" customHeight="1" thickBot="1" x14ac:dyDescent="0.3">
      <c r="A9" s="73" t="s">
        <v>6</v>
      </c>
      <c r="B9" s="145" t="s">
        <v>9</v>
      </c>
      <c r="C9" s="158">
        <v>1</v>
      </c>
      <c r="D9" s="159">
        <v>2</v>
      </c>
      <c r="E9" s="160" t="s">
        <v>1</v>
      </c>
      <c r="F9" s="161" t="s">
        <v>2</v>
      </c>
      <c r="G9" s="161" t="s">
        <v>3</v>
      </c>
      <c r="H9" s="161" t="s">
        <v>4</v>
      </c>
      <c r="I9" s="77" t="s">
        <v>5</v>
      </c>
      <c r="J9" s="39"/>
      <c r="K9" s="39"/>
      <c r="L9" s="5"/>
    </row>
    <row r="10" spans="1:24" s="6" customFormat="1" ht="12.2" customHeight="1" thickBot="1" x14ac:dyDescent="0.3">
      <c r="A10" s="115">
        <v>14</v>
      </c>
      <c r="B10" s="154" t="s">
        <v>19</v>
      </c>
      <c r="C10" s="155">
        <v>193</v>
      </c>
      <c r="D10" s="155">
        <v>155</v>
      </c>
      <c r="E10" s="140">
        <f t="shared" ref="E10:E15" si="0">SUM(C10:D10)</f>
        <v>348</v>
      </c>
      <c r="F10" s="141">
        <f t="shared" ref="F10:F15" si="1">AVERAGE(C10:D10)</f>
        <v>174</v>
      </c>
      <c r="G10" s="146">
        <f t="shared" ref="G10:G15" si="2">MAX(B10:D10)</f>
        <v>193</v>
      </c>
      <c r="H10" s="146">
        <f t="shared" ref="H10:H15" si="3">IF(C10&lt;&gt;"",MAX(B10:D10)-MIN(B10:D10),"")</f>
        <v>38</v>
      </c>
      <c r="I10" s="81">
        <v>1</v>
      </c>
      <c r="J10" s="39"/>
      <c r="K10" s="39"/>
      <c r="L10" s="5"/>
      <c r="M10"/>
      <c r="N10"/>
    </row>
    <row r="11" spans="1:24" s="6" customFormat="1" ht="12.2" customHeight="1" thickBot="1" x14ac:dyDescent="0.3">
      <c r="A11" s="85">
        <v>10</v>
      </c>
      <c r="B11" s="106" t="s">
        <v>13</v>
      </c>
      <c r="C11" s="140">
        <v>156</v>
      </c>
      <c r="D11" s="149">
        <v>180</v>
      </c>
      <c r="E11" s="140">
        <f t="shared" si="0"/>
        <v>336</v>
      </c>
      <c r="F11" s="141">
        <f t="shared" si="1"/>
        <v>168</v>
      </c>
      <c r="G11" s="146">
        <f t="shared" si="2"/>
        <v>180</v>
      </c>
      <c r="H11" s="146">
        <f t="shared" si="3"/>
        <v>24</v>
      </c>
      <c r="I11" s="81">
        <v>2</v>
      </c>
      <c r="J11" s="39"/>
      <c r="K11" s="39"/>
      <c r="L11" s="5"/>
      <c r="M11"/>
      <c r="N11"/>
    </row>
    <row r="12" spans="1:24" ht="12.75" customHeight="1" thickBot="1" x14ac:dyDescent="0.3">
      <c r="A12" s="85">
        <v>7</v>
      </c>
      <c r="B12" s="86" t="s">
        <v>11</v>
      </c>
      <c r="C12" s="155">
        <v>170</v>
      </c>
      <c r="D12" s="155">
        <v>157</v>
      </c>
      <c r="E12" s="140">
        <f t="shared" si="0"/>
        <v>327</v>
      </c>
      <c r="F12" s="141">
        <f t="shared" si="1"/>
        <v>163.5</v>
      </c>
      <c r="G12" s="146">
        <f t="shared" si="2"/>
        <v>170</v>
      </c>
      <c r="H12" s="146">
        <f t="shared" si="3"/>
        <v>13</v>
      </c>
      <c r="I12" s="81">
        <v>3</v>
      </c>
      <c r="J12" s="39"/>
      <c r="K12" s="39"/>
    </row>
    <row r="13" spans="1:24" ht="12.2" customHeight="1" thickBot="1" x14ac:dyDescent="0.3">
      <c r="A13" s="122" t="s">
        <v>28</v>
      </c>
      <c r="B13" s="152" t="s">
        <v>12</v>
      </c>
      <c r="C13" s="155">
        <v>154</v>
      </c>
      <c r="D13" s="155">
        <v>169</v>
      </c>
      <c r="E13" s="140">
        <f t="shared" si="0"/>
        <v>323</v>
      </c>
      <c r="F13" s="141">
        <f t="shared" si="1"/>
        <v>161.5</v>
      </c>
      <c r="G13" s="146">
        <f t="shared" si="2"/>
        <v>169</v>
      </c>
      <c r="H13" s="146">
        <f t="shared" si="3"/>
        <v>15</v>
      </c>
      <c r="I13" s="81">
        <v>4</v>
      </c>
      <c r="J13" s="39"/>
      <c r="K13" s="39"/>
    </row>
    <row r="14" spans="1:24" ht="12" customHeight="1" thickBot="1" x14ac:dyDescent="0.3">
      <c r="A14" s="53">
        <v>2</v>
      </c>
      <c r="B14" s="48" t="s">
        <v>16</v>
      </c>
      <c r="C14" s="156">
        <v>147</v>
      </c>
      <c r="D14" s="156">
        <v>168</v>
      </c>
      <c r="E14" s="143">
        <f t="shared" si="0"/>
        <v>315</v>
      </c>
      <c r="F14" s="144">
        <f t="shared" si="1"/>
        <v>157.5</v>
      </c>
      <c r="G14" s="147">
        <f t="shared" si="2"/>
        <v>168</v>
      </c>
      <c r="H14" s="147">
        <f t="shared" si="3"/>
        <v>21</v>
      </c>
      <c r="I14" s="81">
        <v>5</v>
      </c>
      <c r="J14" s="39"/>
      <c r="K14" s="39"/>
    </row>
    <row r="15" spans="1:24" ht="12.75" customHeight="1" thickBot="1" x14ac:dyDescent="0.3">
      <c r="A15" s="49" t="s">
        <v>27</v>
      </c>
      <c r="B15" s="48" t="s">
        <v>18</v>
      </c>
      <c r="C15" s="143">
        <v>156</v>
      </c>
      <c r="D15" s="150">
        <v>145</v>
      </c>
      <c r="E15" s="143">
        <f t="shared" si="0"/>
        <v>301</v>
      </c>
      <c r="F15" s="144">
        <f t="shared" si="1"/>
        <v>150.5</v>
      </c>
      <c r="G15" s="147">
        <f t="shared" si="2"/>
        <v>156</v>
      </c>
      <c r="H15" s="147">
        <f t="shared" si="3"/>
        <v>11</v>
      </c>
      <c r="I15" s="81">
        <v>6</v>
      </c>
      <c r="J15" s="39"/>
      <c r="K15" s="39"/>
    </row>
    <row r="16" spans="1:24" ht="12.2" customHeight="1" x14ac:dyDescent="0.25">
      <c r="A16" s="40"/>
      <c r="B16" s="71"/>
      <c r="C16" s="162"/>
      <c r="D16" s="162"/>
      <c r="E16" s="157"/>
      <c r="F16" s="157"/>
      <c r="G16" s="157"/>
      <c r="H16" s="157"/>
      <c r="I16" s="40"/>
      <c r="J16" s="39"/>
      <c r="K16" s="39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 x14ac:dyDescent="0.3">
      <c r="A17" s="10"/>
      <c r="B17" s="148"/>
      <c r="C17" s="162"/>
      <c r="D17" s="162"/>
      <c r="E17" s="157"/>
      <c r="F17" s="157"/>
      <c r="G17" s="157"/>
      <c r="H17" s="157"/>
      <c r="I17" s="10"/>
      <c r="J17" s="39"/>
      <c r="K17" s="39"/>
      <c r="O17" s="9"/>
      <c r="P17" s="9"/>
      <c r="Q17" s="9"/>
      <c r="R17" s="9"/>
      <c r="S17" s="9"/>
      <c r="T17" s="9"/>
      <c r="U17" s="9"/>
      <c r="V17" s="9"/>
      <c r="W17" s="9"/>
      <c r="X17" s="9"/>
    </row>
    <row r="18" spans="1:24" ht="12.2" customHeight="1" thickBot="1" x14ac:dyDescent="0.3">
      <c r="A18" s="73" t="s">
        <v>6</v>
      </c>
      <c r="B18" s="145" t="s">
        <v>10</v>
      </c>
      <c r="C18" s="163">
        <v>1</v>
      </c>
      <c r="D18" s="164">
        <v>2</v>
      </c>
      <c r="E18" s="160" t="s">
        <v>1</v>
      </c>
      <c r="F18" s="161" t="s">
        <v>2</v>
      </c>
      <c r="G18" s="161" t="s">
        <v>3</v>
      </c>
      <c r="H18" s="161" t="s">
        <v>4</v>
      </c>
      <c r="I18" s="77" t="s">
        <v>5</v>
      </c>
      <c r="J18" s="39"/>
      <c r="K18" s="39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2.2" customHeight="1" thickBot="1" x14ac:dyDescent="0.3">
      <c r="A19" s="87" t="s">
        <v>27</v>
      </c>
      <c r="B19" s="86" t="s">
        <v>18</v>
      </c>
      <c r="C19" s="165">
        <v>169</v>
      </c>
      <c r="D19" s="166">
        <v>191</v>
      </c>
      <c r="E19" s="140">
        <f t="shared" ref="E19:E24" si="4">SUM(C19:D19)</f>
        <v>360</v>
      </c>
      <c r="F19" s="141">
        <f t="shared" ref="F19:F24" si="5">AVERAGE(C19:D19)</f>
        <v>180</v>
      </c>
      <c r="G19" s="146">
        <f t="shared" ref="G19:G24" si="6">MAX(B19:D19)</f>
        <v>191</v>
      </c>
      <c r="H19" s="146">
        <f t="shared" ref="H19:H24" si="7">IF(C19&lt;&gt;"",MAX(B19:D19)-MIN(B19:D19),"")</f>
        <v>22</v>
      </c>
      <c r="I19" s="82">
        <v>1</v>
      </c>
      <c r="J19" s="39"/>
      <c r="K19" s="39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12.2" customHeight="1" thickBot="1" x14ac:dyDescent="0.25">
      <c r="A20" s="122" t="s">
        <v>28</v>
      </c>
      <c r="B20" s="142" t="s">
        <v>12</v>
      </c>
      <c r="C20" s="140">
        <v>180</v>
      </c>
      <c r="D20" s="149">
        <v>154</v>
      </c>
      <c r="E20" s="140">
        <f t="shared" si="4"/>
        <v>334</v>
      </c>
      <c r="F20" s="141">
        <f t="shared" si="5"/>
        <v>167</v>
      </c>
      <c r="G20" s="146">
        <f t="shared" si="6"/>
        <v>180</v>
      </c>
      <c r="H20" s="146">
        <f t="shared" si="7"/>
        <v>26</v>
      </c>
      <c r="I20" s="82">
        <v>2</v>
      </c>
      <c r="J20" s="39"/>
      <c r="K20" s="39"/>
      <c r="Q20" s="6"/>
      <c r="R20" s="6"/>
      <c r="S20" s="6"/>
      <c r="T20" s="6"/>
      <c r="U20" s="6"/>
      <c r="V20" s="6"/>
      <c r="W20" s="6"/>
      <c r="X20" s="6"/>
    </row>
    <row r="21" spans="1:24" ht="12" customHeight="1" thickBot="1" x14ac:dyDescent="0.3">
      <c r="A21" s="85">
        <v>7</v>
      </c>
      <c r="B21" s="86" t="s">
        <v>11</v>
      </c>
      <c r="C21" s="155">
        <v>171</v>
      </c>
      <c r="D21" s="155">
        <v>157</v>
      </c>
      <c r="E21" s="140">
        <f t="shared" si="4"/>
        <v>328</v>
      </c>
      <c r="F21" s="141">
        <f t="shared" si="5"/>
        <v>164</v>
      </c>
      <c r="G21" s="146">
        <f t="shared" si="6"/>
        <v>171</v>
      </c>
      <c r="H21" s="146">
        <f t="shared" si="7"/>
        <v>14</v>
      </c>
      <c r="I21" s="82">
        <v>3</v>
      </c>
      <c r="J21" s="39"/>
      <c r="K21" s="39"/>
      <c r="Q21" s="6"/>
      <c r="R21" s="6"/>
      <c r="S21" s="6"/>
    </row>
    <row r="22" spans="1:24" ht="13.5" customHeight="1" thickBot="1" x14ac:dyDescent="0.3">
      <c r="A22" s="53">
        <v>13</v>
      </c>
      <c r="B22" s="48" t="s">
        <v>20</v>
      </c>
      <c r="C22" s="167">
        <v>159</v>
      </c>
      <c r="D22" s="168">
        <v>147</v>
      </c>
      <c r="E22" s="143">
        <f t="shared" si="4"/>
        <v>306</v>
      </c>
      <c r="F22" s="144">
        <f t="shared" si="5"/>
        <v>153</v>
      </c>
      <c r="G22" s="147">
        <f t="shared" si="6"/>
        <v>159</v>
      </c>
      <c r="H22" s="147">
        <f t="shared" si="7"/>
        <v>12</v>
      </c>
      <c r="I22" s="82">
        <v>4</v>
      </c>
      <c r="J22" s="39"/>
      <c r="K22" s="39"/>
    </row>
    <row r="23" spans="1:24" ht="12.2" customHeight="1" thickBot="1" x14ac:dyDescent="0.3">
      <c r="A23" s="49">
        <v>5</v>
      </c>
      <c r="B23" s="48" t="s">
        <v>14</v>
      </c>
      <c r="C23" s="167">
        <v>139</v>
      </c>
      <c r="D23" s="151">
        <v>148</v>
      </c>
      <c r="E23" s="143">
        <f t="shared" si="4"/>
        <v>287</v>
      </c>
      <c r="F23" s="144">
        <f t="shared" si="5"/>
        <v>143.5</v>
      </c>
      <c r="G23" s="147">
        <f t="shared" si="6"/>
        <v>148</v>
      </c>
      <c r="H23" s="147">
        <f t="shared" si="7"/>
        <v>9</v>
      </c>
      <c r="I23" s="81">
        <v>5</v>
      </c>
      <c r="J23" s="39"/>
      <c r="K23" s="39"/>
    </row>
    <row r="24" spans="1:24" ht="12.2" customHeight="1" thickBot="1" x14ac:dyDescent="0.3">
      <c r="A24" s="53">
        <v>12</v>
      </c>
      <c r="B24" s="48" t="s">
        <v>26</v>
      </c>
      <c r="C24" s="167">
        <v>149</v>
      </c>
      <c r="D24" s="168">
        <v>123</v>
      </c>
      <c r="E24" s="143">
        <f t="shared" si="4"/>
        <v>272</v>
      </c>
      <c r="F24" s="144">
        <f t="shared" si="5"/>
        <v>136</v>
      </c>
      <c r="G24" s="147">
        <f t="shared" si="6"/>
        <v>149</v>
      </c>
      <c r="H24" s="147">
        <f t="shared" si="7"/>
        <v>26</v>
      </c>
      <c r="I24" s="81">
        <v>6</v>
      </c>
      <c r="J24" s="39"/>
      <c r="K24" s="39"/>
    </row>
    <row r="25" spans="1:24" ht="12.2" customHeight="1" x14ac:dyDescent="0.2">
      <c r="B25" s="2"/>
      <c r="C25" s="2"/>
      <c r="D25" s="2"/>
      <c r="E25" s="2"/>
      <c r="F25" s="2"/>
      <c r="G25" s="2"/>
      <c r="H25" s="2"/>
      <c r="J25" s="39"/>
      <c r="K25" s="39"/>
    </row>
    <row r="26" spans="1:24" ht="12.2" customHeight="1" x14ac:dyDescent="0.2">
      <c r="J26" s="39"/>
    </row>
    <row r="27" spans="1:24" ht="12.2" customHeight="1" x14ac:dyDescent="0.2">
      <c r="N27" s="38"/>
    </row>
    <row r="28" spans="1:24" ht="12.2" customHeight="1" x14ac:dyDescent="0.2">
      <c r="K28" s="39"/>
      <c r="L28" s="39"/>
      <c r="M28" s="39"/>
    </row>
    <row r="29" spans="1:24" ht="12.2" customHeight="1" x14ac:dyDescent="0.2">
      <c r="K29" s="39"/>
      <c r="L29" s="39"/>
      <c r="M29" s="39"/>
    </row>
    <row r="30" spans="1:24" ht="12.2" customHeight="1" x14ac:dyDescent="0.2">
      <c r="K30" s="39"/>
      <c r="L30" s="39"/>
      <c r="M30" s="39"/>
    </row>
    <row r="31" spans="1:24" ht="12.2" customHeight="1" x14ac:dyDescent="0.2">
      <c r="K31" s="39"/>
      <c r="L31" s="39"/>
      <c r="M31" s="39"/>
    </row>
    <row r="32" spans="1:24" x14ac:dyDescent="0.2">
      <c r="K32" s="39"/>
      <c r="L32" s="39"/>
      <c r="M32" s="39"/>
    </row>
    <row r="36" ht="16.5" customHeight="1" x14ac:dyDescent="0.2"/>
    <row r="37" ht="16.5" customHeight="1" x14ac:dyDescent="0.2"/>
  </sheetData>
  <sheetProtection selectLockedCells="1" selectUnlockedCells="1"/>
  <phoneticPr fontId="17" type="noConversion"/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Муравьев</cp:lastModifiedBy>
  <dcterms:created xsi:type="dcterms:W3CDTF">2014-11-17T17:04:42Z</dcterms:created>
  <dcterms:modified xsi:type="dcterms:W3CDTF">2016-06-10T13:36:39Z</dcterms:modified>
</cp:coreProperties>
</file>