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60" windowWidth="16380" windowHeight="8130" tabRatio="718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квалификация!$A$3:$J$21</definedName>
    <definedName name="_xlnm._FilterDatabase" localSheetId="1" hidden="1">раунды!$A$20:$H$23</definedName>
  </definedNames>
  <calcPr calcId="144525"/>
</workbook>
</file>

<file path=xl/calcChain.xml><?xml version="1.0" encoding="utf-8"?>
<calcChain xmlns="http://schemas.openxmlformats.org/spreadsheetml/2006/main">
  <c r="I30" i="2" l="1"/>
  <c r="H30" i="2"/>
  <c r="G30" i="2"/>
  <c r="F30" i="2"/>
  <c r="I29" i="2"/>
  <c r="H29" i="2"/>
  <c r="G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18" i="2"/>
  <c r="H18" i="2"/>
  <c r="G18" i="2"/>
  <c r="F18" i="2"/>
  <c r="I19" i="2"/>
  <c r="H19" i="2"/>
  <c r="G19" i="2"/>
  <c r="F19" i="2"/>
  <c r="I8" i="2"/>
  <c r="H8" i="2"/>
  <c r="G8" i="2"/>
  <c r="F8" i="2"/>
  <c r="I10" i="2"/>
  <c r="H10" i="2"/>
  <c r="G10" i="2"/>
  <c r="F10" i="2"/>
  <c r="I6" i="2"/>
  <c r="H6" i="2"/>
  <c r="G6" i="2"/>
  <c r="F6" i="2"/>
  <c r="I17" i="2"/>
  <c r="H17" i="2"/>
  <c r="G17" i="2"/>
  <c r="F17" i="2"/>
  <c r="I4" i="2"/>
  <c r="H4" i="2"/>
  <c r="G4" i="2"/>
  <c r="F4" i="2"/>
  <c r="I14" i="2"/>
  <c r="H14" i="2"/>
  <c r="G14" i="2"/>
  <c r="F14" i="2"/>
  <c r="I5" i="2"/>
  <c r="H5" i="2"/>
  <c r="G5" i="2"/>
  <c r="F5" i="2"/>
  <c r="I9" i="2"/>
  <c r="H9" i="2"/>
  <c r="G9" i="2"/>
  <c r="F9" i="2"/>
  <c r="I16" i="2"/>
  <c r="H16" i="2"/>
  <c r="G16" i="2"/>
  <c r="F16" i="2"/>
  <c r="I11" i="2"/>
  <c r="H11" i="2"/>
  <c r="G11" i="2"/>
  <c r="F11" i="2"/>
  <c r="I20" i="2"/>
  <c r="H20" i="2"/>
  <c r="G20" i="2"/>
  <c r="F20" i="2"/>
  <c r="E6" i="3" l="1"/>
  <c r="F6" i="3"/>
  <c r="G6" i="3"/>
  <c r="H6" i="3"/>
  <c r="E5" i="3"/>
  <c r="F5" i="3"/>
  <c r="G5" i="3"/>
  <c r="H5" i="3"/>
  <c r="E8" i="3"/>
  <c r="F8" i="3"/>
  <c r="G8" i="3"/>
  <c r="H8" i="3"/>
  <c r="E7" i="3"/>
  <c r="F7" i="3"/>
  <c r="G7" i="3"/>
  <c r="H7" i="3"/>
  <c r="G15" i="3" l="1"/>
  <c r="H15" i="3"/>
  <c r="G17" i="3"/>
  <c r="H17" i="3"/>
  <c r="G16" i="3"/>
  <c r="H16" i="3"/>
  <c r="H14" i="3"/>
  <c r="G14" i="3"/>
  <c r="G23" i="3"/>
  <c r="H23" i="3"/>
  <c r="G22" i="3"/>
  <c r="H22" i="3"/>
  <c r="G21" i="3"/>
  <c r="H21" i="3"/>
  <c r="G20" i="3"/>
  <c r="H20" i="3"/>
  <c r="F17" i="3"/>
  <c r="F16" i="3"/>
  <c r="F15" i="3"/>
  <c r="F14" i="3"/>
  <c r="F23" i="3"/>
  <c r="F22" i="3"/>
  <c r="F21" i="3"/>
  <c r="F20" i="3"/>
  <c r="E17" i="3"/>
  <c r="E16" i="3"/>
  <c r="E15" i="3"/>
  <c r="E14" i="3"/>
  <c r="E23" i="3"/>
  <c r="E22" i="3"/>
  <c r="E21" i="3"/>
  <c r="E20" i="3"/>
  <c r="F15" i="2" l="1"/>
  <c r="G15" i="2"/>
  <c r="H15" i="2"/>
  <c r="I15" i="2"/>
  <c r="F13" i="2"/>
  <c r="G13" i="2"/>
  <c r="H13" i="2"/>
  <c r="I13" i="2"/>
  <c r="F21" i="2"/>
  <c r="G21" i="2"/>
  <c r="H21" i="2"/>
  <c r="I21" i="2"/>
  <c r="F12" i="2"/>
  <c r="G12" i="2"/>
  <c r="H12" i="2"/>
  <c r="I12" i="2"/>
  <c r="F7" i="2"/>
  <c r="G7" i="2"/>
  <c r="H7" i="2"/>
  <c r="I7" i="2"/>
</calcChain>
</file>

<file path=xl/sharedStrings.xml><?xml version="1.0" encoding="utf-8"?>
<sst xmlns="http://schemas.openxmlformats.org/spreadsheetml/2006/main" count="69" uniqueCount="31">
  <si>
    <t>Ф.И.О.</t>
  </si>
  <si>
    <t>итого</t>
  </si>
  <si>
    <t>сред.</t>
  </si>
  <si>
    <t>макс.</t>
  </si>
  <si>
    <t>разн.</t>
  </si>
  <si>
    <t>место</t>
  </si>
  <si>
    <t>№</t>
  </si>
  <si>
    <t>турба</t>
  </si>
  <si>
    <t>турбо гейм</t>
  </si>
  <si>
    <t>D</t>
  </si>
  <si>
    <t xml:space="preserve">турнир по боулингу 3 этап в РЦ 5 Элемент </t>
  </si>
  <si>
    <t>Калмыков А</t>
  </si>
  <si>
    <t>Горностаев А</t>
  </si>
  <si>
    <t>Корчагин А</t>
  </si>
  <si>
    <t>Харитонова Н</t>
  </si>
  <si>
    <t>Таганов А</t>
  </si>
  <si>
    <t>Таганова А</t>
  </si>
  <si>
    <t>Чемаев С</t>
  </si>
  <si>
    <t>Пантяшин В</t>
  </si>
  <si>
    <t>Кисель  В</t>
  </si>
  <si>
    <t>Пантяшин К</t>
  </si>
  <si>
    <t>Локтюшин В</t>
  </si>
  <si>
    <t>Кияшкин А</t>
  </si>
  <si>
    <t>Вразовский И</t>
  </si>
  <si>
    <t>Буланов Д</t>
  </si>
  <si>
    <t>Смирнов П</t>
  </si>
  <si>
    <t>да</t>
  </si>
  <si>
    <t>Карташов А</t>
  </si>
  <si>
    <t>T</t>
  </si>
  <si>
    <t>Ананьев В</t>
  </si>
  <si>
    <t>Любимов 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</si>
</sst>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3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2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theme="5"/>
      </patternFill>
    </fill>
  </fills>
  <borders count="19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medium">
        <color indexed="8"/>
      </left>
      <right/>
      <top style="medium">
        <color indexed="8"/>
      </top>
      <bottom style="thick">
        <color theme="1"/>
      </bottom>
      <diagonal/>
    </border>
    <border>
      <left/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17" borderId="0" applyNumberFormat="0" applyBorder="0" applyAlignment="0" applyProtection="0"/>
    <xf numFmtId="0" fontId="28" fillId="0" borderId="0"/>
  </cellStyleXfs>
  <cellXfs count="170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Fill="1" applyBorder="1"/>
    <xf numFmtId="0" fontId="12" fillId="0" borderId="0" xfId="0" applyFont="1"/>
    <xf numFmtId="0" fontId="13" fillId="0" borderId="0" xfId="0" applyFont="1"/>
    <xf numFmtId="0" fontId="16" fillId="0" borderId="0" xfId="0" applyFont="1"/>
    <xf numFmtId="0" fontId="13" fillId="3" borderId="0" xfId="0" applyFont="1" applyFill="1"/>
    <xf numFmtId="0" fontId="15" fillId="2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9" fillId="12" borderId="4" xfId="2" applyFill="1" applyBorder="1" applyAlignment="1">
      <alignment horizontal="center"/>
    </xf>
    <xf numFmtId="0" fontId="19" fillId="12" borderId="5" xfId="2" applyFill="1" applyBorder="1" applyProtection="1">
      <protection locked="0"/>
    </xf>
    <xf numFmtId="0" fontId="19" fillId="12" borderId="4" xfId="2" applyFill="1" applyBorder="1" applyAlignment="1">
      <alignment horizontal="center" vertical="center"/>
    </xf>
    <xf numFmtId="0" fontId="19" fillId="13" borderId="4" xfId="2" applyFill="1" applyBorder="1" applyAlignment="1">
      <alignment horizontal="center" vertical="center"/>
    </xf>
    <xf numFmtId="0" fontId="19" fillId="13" borderId="7" xfId="2" applyFill="1" applyBorder="1" applyAlignment="1">
      <alignment horizontal="center" vertical="center"/>
    </xf>
    <xf numFmtId="164" fontId="19" fillId="13" borderId="5" xfId="2" applyNumberFormat="1" applyFill="1" applyBorder="1" applyAlignment="1">
      <alignment horizontal="center" vertical="center"/>
    </xf>
    <xf numFmtId="1" fontId="19" fillId="13" borderId="5" xfId="2" applyNumberForma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9" fillId="15" borderId="4" xfId="1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 vertical="center"/>
    </xf>
    <xf numFmtId="164" fontId="8" fillId="14" borderId="5" xfId="0" applyNumberFormat="1" applyFont="1" applyFill="1" applyBorder="1" applyAlignment="1">
      <alignment horizontal="center" vertical="center"/>
    </xf>
    <xf numFmtId="1" fontId="8" fillId="14" borderId="5" xfId="0" applyNumberFormat="1" applyFont="1" applyFill="1" applyBorder="1" applyAlignment="1">
      <alignment horizontal="center" vertical="center"/>
    </xf>
    <xf numFmtId="0" fontId="19" fillId="13" borderId="8" xfId="2" applyFill="1" applyBorder="1" applyAlignment="1">
      <alignment horizontal="center" vertical="center"/>
    </xf>
    <xf numFmtId="0" fontId="7" fillId="14" borderId="5" xfId="1" applyFont="1" applyFill="1" applyBorder="1" applyProtection="1">
      <protection locked="0"/>
    </xf>
    <xf numFmtId="0" fontId="19" fillId="13" borderId="5" xfId="2" applyFill="1" applyBorder="1"/>
    <xf numFmtId="0" fontId="19" fillId="13" borderId="13" xfId="2" applyFill="1" applyBorder="1" applyAlignment="1">
      <alignment horizontal="center" vertical="center"/>
    </xf>
    <xf numFmtId="0" fontId="19" fillId="13" borderId="9" xfId="2" applyFill="1" applyBorder="1" applyAlignment="1">
      <alignment horizontal="center" vertical="center"/>
    </xf>
    <xf numFmtId="0" fontId="8" fillId="16" borderId="13" xfId="0" applyFont="1" applyFill="1" applyBorder="1" applyAlignment="1">
      <alignment horizontal="center" vertical="center"/>
    </xf>
    <xf numFmtId="0" fontId="8" fillId="16" borderId="9" xfId="0" applyFont="1" applyFill="1" applyBorder="1" applyAlignment="1">
      <alignment horizontal="center" vertical="center"/>
    </xf>
    <xf numFmtId="0" fontId="8" fillId="16" borderId="8" xfId="0" applyFont="1" applyFill="1" applyBorder="1" applyAlignment="1">
      <alignment horizontal="center" vertical="center"/>
    </xf>
    <xf numFmtId="0" fontId="10" fillId="14" borderId="5" xfId="0" applyFont="1" applyFill="1" applyBorder="1"/>
    <xf numFmtId="0" fontId="20" fillId="13" borderId="4" xfId="3" applyFill="1" applyBorder="1" applyAlignment="1">
      <alignment horizontal="center" vertical="center"/>
    </xf>
    <xf numFmtId="0" fontId="20" fillId="13" borderId="5" xfId="3" applyFill="1" applyBorder="1"/>
    <xf numFmtId="0" fontId="20" fillId="13" borderId="13" xfId="3" applyFill="1" applyBorder="1" applyAlignment="1">
      <alignment horizontal="center" vertical="center"/>
    </xf>
    <xf numFmtId="0" fontId="20" fillId="13" borderId="9" xfId="3" applyFill="1" applyBorder="1" applyAlignment="1">
      <alignment horizontal="center" vertical="center"/>
    </xf>
    <xf numFmtId="0" fontId="20" fillId="13" borderId="8" xfId="3" applyFill="1" applyBorder="1" applyAlignment="1">
      <alignment horizontal="center" vertical="center"/>
    </xf>
    <xf numFmtId="0" fontId="20" fillId="13" borderId="7" xfId="3" applyFill="1" applyBorder="1" applyAlignment="1">
      <alignment horizontal="center" vertical="center"/>
    </xf>
    <xf numFmtId="164" fontId="20" fillId="13" borderId="5" xfId="3" applyNumberFormat="1" applyFill="1" applyBorder="1" applyAlignment="1">
      <alignment horizontal="center" vertical="center"/>
    </xf>
    <xf numFmtId="1" fontId="20" fillId="13" borderId="5" xfId="3" applyNumberFormat="1" applyFill="1" applyBorder="1" applyAlignment="1">
      <alignment horizontal="center" vertical="center"/>
    </xf>
    <xf numFmtId="0" fontId="11" fillId="14" borderId="5" xfId="1" applyFont="1" applyFill="1" applyBorder="1" applyProtection="1">
      <protection locked="0"/>
    </xf>
    <xf numFmtId="0" fontId="14" fillId="4" borderId="17" xfId="0" applyFont="1" applyFill="1" applyBorder="1" applyAlignment="1">
      <alignment horizontal="center" vertical="center"/>
    </xf>
    <xf numFmtId="0" fontId="0" fillId="0" borderId="18" xfId="0" applyBorder="1"/>
    <xf numFmtId="1" fontId="14" fillId="10" borderId="17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3" borderId="0" xfId="0" applyFont="1" applyFill="1"/>
    <xf numFmtId="0" fontId="21" fillId="3" borderId="0" xfId="4" applyFill="1"/>
    <xf numFmtId="0" fontId="6" fillId="3" borderId="0" xfId="0" applyFont="1" applyFill="1" applyBorder="1"/>
    <xf numFmtId="0" fontId="23" fillId="13" borderId="10" xfId="2" applyFont="1" applyFill="1" applyBorder="1" applyAlignment="1">
      <alignment horizontal="center"/>
    </xf>
    <xf numFmtId="0" fontId="23" fillId="13" borderId="13" xfId="2" applyFont="1" applyFill="1" applyBorder="1" applyAlignment="1">
      <alignment horizontal="center" vertical="center"/>
    </xf>
    <xf numFmtId="0" fontId="23" fillId="13" borderId="9" xfId="2" applyFont="1" applyFill="1" applyBorder="1" applyAlignment="1">
      <alignment horizontal="center" vertical="center"/>
    </xf>
    <xf numFmtId="0" fontId="23" fillId="13" borderId="8" xfId="2" applyFont="1" applyFill="1" applyBorder="1" applyAlignment="1">
      <alignment horizontal="center" vertical="center"/>
    </xf>
    <xf numFmtId="164" fontId="23" fillId="13" borderId="8" xfId="2" applyNumberFormat="1" applyFont="1" applyFill="1" applyBorder="1" applyAlignment="1">
      <alignment horizontal="center" vertical="center"/>
    </xf>
    <xf numFmtId="1" fontId="23" fillId="13" borderId="8" xfId="2" applyNumberFormat="1" applyFont="1" applyFill="1" applyBorder="1" applyAlignment="1">
      <alignment horizontal="center" vertical="center"/>
    </xf>
    <xf numFmtId="0" fontId="23" fillId="13" borderId="5" xfId="2" applyFont="1" applyFill="1" applyBorder="1" applyProtection="1">
      <protection locked="0"/>
    </xf>
    <xf numFmtId="0" fontId="23" fillId="13" borderId="4" xfId="2" applyFont="1" applyFill="1" applyBorder="1" applyAlignment="1">
      <alignment horizontal="center" vertical="center"/>
    </xf>
    <xf numFmtId="0" fontId="23" fillId="13" borderId="7" xfId="2" applyFont="1" applyFill="1" applyBorder="1" applyAlignment="1">
      <alignment horizontal="center" vertical="center"/>
    </xf>
    <xf numFmtId="164" fontId="23" fillId="13" borderId="5" xfId="2" applyNumberFormat="1" applyFont="1" applyFill="1" applyBorder="1" applyAlignment="1">
      <alignment horizontal="center" vertical="center"/>
    </xf>
    <xf numFmtId="1" fontId="23" fillId="13" borderId="5" xfId="2" applyNumberFormat="1" applyFont="1" applyFill="1" applyBorder="1" applyAlignment="1">
      <alignment horizontal="center" vertical="center"/>
    </xf>
    <xf numFmtId="0" fontId="23" fillId="13" borderId="4" xfId="2" applyFont="1" applyFill="1" applyBorder="1" applyAlignment="1">
      <alignment horizontal="center"/>
    </xf>
    <xf numFmtId="0" fontId="23" fillId="13" borderId="6" xfId="2" applyFont="1" applyFill="1" applyBorder="1" applyAlignment="1">
      <alignment horizontal="center" vertical="center"/>
    </xf>
    <xf numFmtId="0" fontId="23" fillId="13" borderId="5" xfId="2" applyFont="1" applyFill="1" applyBorder="1" applyAlignment="1">
      <alignment horizontal="center" vertical="center"/>
    </xf>
    <xf numFmtId="0" fontId="24" fillId="14" borderId="5" xfId="0" applyFont="1" applyFill="1" applyBorder="1" applyAlignment="1">
      <alignment horizontal="center" vertical="center"/>
    </xf>
    <xf numFmtId="0" fontId="10" fillId="15" borderId="4" xfId="1" applyFont="1" applyFill="1" applyBorder="1" applyAlignment="1">
      <alignment horizontal="center"/>
    </xf>
    <xf numFmtId="0" fontId="24" fillId="14" borderId="7" xfId="0" applyFont="1" applyFill="1" applyBorder="1" applyAlignment="1">
      <alignment horizontal="center" vertical="center"/>
    </xf>
    <xf numFmtId="164" fontId="24" fillId="14" borderId="5" xfId="0" applyNumberFormat="1" applyFont="1" applyFill="1" applyBorder="1" applyAlignment="1">
      <alignment horizontal="center" vertical="center"/>
    </xf>
    <xf numFmtId="1" fontId="24" fillId="14" borderId="5" xfId="0" applyNumberFormat="1" applyFont="1" applyFill="1" applyBorder="1" applyAlignment="1">
      <alignment horizontal="center" vertical="center"/>
    </xf>
    <xf numFmtId="0" fontId="24" fillId="14" borderId="5" xfId="1" applyFont="1" applyFill="1" applyBorder="1" applyProtection="1">
      <protection locked="0"/>
    </xf>
    <xf numFmtId="0" fontId="24" fillId="16" borderId="13" xfId="0" applyFont="1" applyFill="1" applyBorder="1" applyAlignment="1">
      <alignment horizontal="center" vertical="center"/>
    </xf>
    <xf numFmtId="0" fontId="24" fillId="16" borderId="9" xfId="0" applyFont="1" applyFill="1" applyBorder="1" applyAlignment="1">
      <alignment horizontal="center" vertical="center"/>
    </xf>
    <xf numFmtId="0" fontId="24" fillId="16" borderId="8" xfId="0" applyFont="1" applyFill="1" applyBorder="1" applyAlignment="1">
      <alignment horizontal="center" vertical="center"/>
    </xf>
    <xf numFmtId="0" fontId="24" fillId="14" borderId="5" xfId="0" applyFont="1" applyFill="1" applyBorder="1" applyProtection="1">
      <protection locked="0"/>
    </xf>
    <xf numFmtId="0" fontId="3" fillId="3" borderId="0" xfId="0" applyFont="1" applyFill="1" applyBorder="1"/>
    <xf numFmtId="0" fontId="25" fillId="16" borderId="8" xfId="0" applyNumberFormat="1" applyFont="1" applyFill="1" applyBorder="1" applyAlignment="1" applyProtection="1">
      <alignment horizontal="center" vertical="center"/>
    </xf>
    <xf numFmtId="0" fontId="23" fillId="13" borderId="14" xfId="2" applyFont="1" applyFill="1" applyBorder="1" applyProtection="1">
      <protection locked="0"/>
    </xf>
    <xf numFmtId="0" fontId="23" fillId="13" borderId="16" xfId="2" applyFont="1" applyFill="1" applyBorder="1" applyAlignment="1">
      <alignment horizontal="center" vertical="center"/>
    </xf>
    <xf numFmtId="0" fontId="23" fillId="13" borderId="14" xfId="2" applyFont="1" applyFill="1" applyBorder="1" applyAlignment="1">
      <alignment horizontal="center" vertical="center"/>
    </xf>
    <xf numFmtId="164" fontId="23" fillId="13" borderId="14" xfId="2" applyNumberFormat="1" applyFont="1" applyFill="1" applyBorder="1" applyAlignment="1">
      <alignment horizontal="center" vertical="center"/>
    </xf>
    <xf numFmtId="1" fontId="23" fillId="13" borderId="14" xfId="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0" fontId="15" fillId="14" borderId="2" xfId="0" applyFont="1" applyFill="1" applyBorder="1" applyAlignment="1">
      <alignment horizontal="center"/>
    </xf>
    <xf numFmtId="0" fontId="15" fillId="16" borderId="2" xfId="0" applyFont="1" applyFill="1" applyBorder="1" applyAlignment="1">
      <alignment horizontal="center"/>
    </xf>
    <xf numFmtId="0" fontId="15" fillId="16" borderId="3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23" fillId="13" borderId="15" xfId="2" applyFont="1" applyFill="1" applyBorder="1" applyAlignment="1">
      <alignment horizontal="center"/>
    </xf>
    <xf numFmtId="0" fontId="23" fillId="12" borderId="4" xfId="2" applyFont="1" applyFill="1" applyBorder="1" applyAlignment="1">
      <alignment horizontal="center"/>
    </xf>
    <xf numFmtId="0" fontId="23" fillId="12" borderId="5" xfId="2" applyFont="1" applyFill="1" applyBorder="1" applyProtection="1">
      <protection locked="0"/>
    </xf>
    <xf numFmtId="0" fontId="23" fillId="12" borderId="1" xfId="2" applyFont="1" applyFill="1" applyBorder="1" applyAlignment="1">
      <alignment horizontal="center" vertical="center"/>
    </xf>
    <xf numFmtId="0" fontId="23" fillId="12" borderId="6" xfId="2" applyFont="1" applyFill="1" applyBorder="1" applyAlignment="1">
      <alignment horizontal="center" vertical="center"/>
    </xf>
    <xf numFmtId="0" fontId="23" fillId="12" borderId="5" xfId="2" applyFont="1" applyFill="1" applyBorder="1" applyAlignment="1">
      <alignment horizontal="center" vertical="center"/>
    </xf>
    <xf numFmtId="0" fontId="23" fillId="12" borderId="7" xfId="2" applyFont="1" applyFill="1" applyBorder="1" applyAlignment="1">
      <alignment horizontal="center" vertical="center"/>
    </xf>
    <xf numFmtId="164" fontId="23" fillId="12" borderId="5" xfId="2" applyNumberFormat="1" applyFont="1" applyFill="1" applyBorder="1" applyAlignment="1">
      <alignment horizontal="center" vertical="center"/>
    </xf>
    <xf numFmtId="1" fontId="23" fillId="12" borderId="5" xfId="2" applyNumberFormat="1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center" vertical="center"/>
    </xf>
    <xf numFmtId="0" fontId="23" fillId="12" borderId="4" xfId="2" applyFont="1" applyFill="1" applyBorder="1" applyAlignment="1">
      <alignment horizontal="center" vertical="center"/>
    </xf>
    <xf numFmtId="0" fontId="10" fillId="9" borderId="4" xfId="1" applyFont="1" applyFill="1" applyBorder="1" applyAlignment="1">
      <alignment horizontal="center"/>
    </xf>
    <xf numFmtId="0" fontId="24" fillId="11" borderId="7" xfId="0" applyFont="1" applyFill="1" applyBorder="1" applyAlignment="1">
      <alignment horizontal="center" vertical="center"/>
    </xf>
    <xf numFmtId="0" fontId="24" fillId="11" borderId="5" xfId="0" applyFont="1" applyFill="1" applyBorder="1" applyAlignment="1">
      <alignment horizontal="center" vertical="center"/>
    </xf>
    <xf numFmtId="0" fontId="24" fillId="10" borderId="7" xfId="0" applyFont="1" applyFill="1" applyBorder="1" applyAlignment="1">
      <alignment horizontal="center" vertical="center"/>
    </xf>
    <xf numFmtId="164" fontId="24" fillId="10" borderId="5" xfId="0" applyNumberFormat="1" applyFont="1" applyFill="1" applyBorder="1" applyAlignment="1">
      <alignment horizontal="center" vertical="center"/>
    </xf>
    <xf numFmtId="1" fontId="24" fillId="10" borderId="5" xfId="0" applyNumberFormat="1" applyFont="1" applyFill="1" applyBorder="1" applyAlignment="1">
      <alignment horizontal="center" vertical="center"/>
    </xf>
    <xf numFmtId="0" fontId="24" fillId="11" borderId="6" xfId="0" applyFont="1" applyFill="1" applyBorder="1" applyAlignment="1">
      <alignment horizontal="center" vertical="center"/>
    </xf>
    <xf numFmtId="0" fontId="24" fillId="10" borderId="5" xfId="1" applyFont="1" applyFill="1" applyBorder="1" applyProtection="1">
      <protection locked="0"/>
    </xf>
    <xf numFmtId="0" fontId="19" fillId="13" borderId="4" xfId="2" applyFill="1" applyBorder="1" applyAlignment="1">
      <alignment horizontal="center"/>
    </xf>
    <xf numFmtId="0" fontId="19" fillId="13" borderId="5" xfId="2" applyFill="1" applyBorder="1" applyProtection="1">
      <protection locked="0"/>
    </xf>
    <xf numFmtId="1" fontId="14" fillId="14" borderId="17" xfId="0" applyNumberFormat="1" applyFont="1" applyFill="1" applyBorder="1" applyAlignment="1">
      <alignment horizontal="center" vertical="center"/>
    </xf>
    <xf numFmtId="0" fontId="14" fillId="14" borderId="17" xfId="0" applyFont="1" applyFill="1" applyBorder="1" applyAlignment="1">
      <alignment horizontal="center" vertical="center"/>
    </xf>
    <xf numFmtId="0" fontId="7" fillId="14" borderId="5" xfId="0" applyFont="1" applyFill="1" applyBorder="1" applyProtection="1">
      <protection locked="0"/>
    </xf>
    <xf numFmtId="0" fontId="23" fillId="12" borderId="3" xfId="2" applyFont="1" applyFill="1" applyBorder="1" applyAlignment="1">
      <alignment horizontal="center" vertical="center"/>
    </xf>
    <xf numFmtId="0" fontId="23" fillId="12" borderId="2" xfId="2" applyFont="1" applyFill="1" applyBorder="1" applyAlignment="1">
      <alignment horizontal="center" vertical="center"/>
    </xf>
    <xf numFmtId="0" fontId="24" fillId="16" borderId="1" xfId="0" applyFont="1" applyFill="1" applyBorder="1" applyAlignment="1">
      <alignment horizontal="center" vertical="center"/>
    </xf>
    <xf numFmtId="0" fontId="23" fillId="13" borderId="11" xfId="2" applyFont="1" applyFill="1" applyBorder="1" applyAlignment="1">
      <alignment horizontal="center" vertical="center"/>
    </xf>
    <xf numFmtId="0" fontId="23" fillId="13" borderId="0" xfId="2" applyFont="1" applyFill="1" applyBorder="1" applyAlignment="1">
      <alignment horizontal="center" vertical="center"/>
    </xf>
    <xf numFmtId="0" fontId="24" fillId="16" borderId="3" xfId="0" applyFont="1" applyFill="1" applyBorder="1" applyAlignment="1">
      <alignment horizontal="center" vertical="center"/>
    </xf>
    <xf numFmtId="0" fontId="23" fillId="13" borderId="12" xfId="2" applyFont="1" applyFill="1" applyBorder="1" applyAlignment="1">
      <alignment horizontal="center" vertical="center"/>
    </xf>
    <xf numFmtId="0" fontId="25" fillId="16" borderId="2" xfId="0" applyNumberFormat="1" applyFont="1" applyFill="1" applyBorder="1" applyAlignment="1" applyProtection="1">
      <alignment horizontal="center" vertical="center"/>
    </xf>
    <xf numFmtId="0" fontId="23" fillId="3" borderId="7" xfId="2" applyFont="1" applyFill="1" applyBorder="1" applyAlignment="1">
      <alignment horizontal="center" vertical="center"/>
    </xf>
    <xf numFmtId="0" fontId="23" fillId="13" borderId="8" xfId="2" applyFont="1" applyFill="1" applyBorder="1"/>
    <xf numFmtId="0" fontId="24" fillId="15" borderId="4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/>
    </xf>
    <xf numFmtId="0" fontId="4" fillId="16" borderId="2" xfId="0" applyFont="1" applyFill="1" applyBorder="1" applyAlignment="1">
      <alignment horizontal="center"/>
    </xf>
    <xf numFmtId="0" fontId="4" fillId="16" borderId="3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24" fillId="16" borderId="10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24" fillId="11" borderId="8" xfId="0" applyFont="1" applyFill="1" applyBorder="1" applyAlignment="1">
      <alignment horizontal="center" vertical="center"/>
    </xf>
    <xf numFmtId="49" fontId="27" fillId="0" borderId="0" xfId="0" applyNumberFormat="1" applyFont="1" applyAlignment="1"/>
    <xf numFmtId="49" fontId="26" fillId="0" borderId="0" xfId="0" applyNumberFormat="1" applyFont="1" applyAlignment="1"/>
    <xf numFmtId="49" fontId="26" fillId="0" borderId="9" xfId="0" applyNumberFormat="1" applyFont="1" applyBorder="1" applyAlignment="1"/>
    <xf numFmtId="0" fontId="19" fillId="12" borderId="17" xfId="2" applyFill="1" applyBorder="1" applyAlignment="1"/>
    <xf numFmtId="164" fontId="19" fillId="12" borderId="17" xfId="2" applyNumberFormat="1" applyFill="1" applyBorder="1" applyAlignment="1"/>
    <xf numFmtId="1" fontId="19" fillId="12" borderId="17" xfId="2" applyNumberFormat="1" applyFill="1" applyBorder="1" applyAlignment="1"/>
    <xf numFmtId="0" fontId="19" fillId="13" borderId="17" xfId="2" applyFill="1" applyBorder="1" applyAlignment="1"/>
    <xf numFmtId="164" fontId="19" fillId="13" borderId="17" xfId="2" applyNumberFormat="1" applyFill="1" applyBorder="1" applyAlignment="1"/>
    <xf numFmtId="1" fontId="19" fillId="13" borderId="17" xfId="2" applyNumberFormat="1" applyFill="1" applyBorder="1" applyAlignment="1"/>
    <xf numFmtId="0" fontId="19" fillId="12" borderId="17" xfId="2" applyFill="1" applyBorder="1" applyAlignment="1">
      <alignment vertical="center"/>
    </xf>
    <xf numFmtId="0" fontId="19" fillId="13" borderId="17" xfId="2" applyFill="1" applyBorder="1" applyAlignment="1">
      <alignment vertical="center"/>
    </xf>
    <xf numFmtId="0" fontId="19" fillId="13" borderId="17" xfId="2" applyFill="1" applyBorder="1" applyAlignment="1" applyProtection="1">
      <alignment vertical="center"/>
      <protection locked="0"/>
    </xf>
    <xf numFmtId="0" fontId="19" fillId="12" borderId="4" xfId="2" applyFont="1" applyFill="1" applyBorder="1" applyAlignment="1">
      <alignment vertical="center"/>
    </xf>
    <xf numFmtId="0" fontId="19" fillId="12" borderId="5" xfId="2" applyFont="1" applyFill="1" applyBorder="1" applyAlignment="1" applyProtection="1">
      <alignment vertical="center"/>
      <protection locked="0"/>
    </xf>
    <xf numFmtId="0" fontId="19" fillId="12" borderId="17" xfId="2" applyFont="1" applyFill="1" applyBorder="1" applyAlignment="1">
      <alignment vertical="center"/>
    </xf>
    <xf numFmtId="164" fontId="19" fillId="12" borderId="17" xfId="2" applyNumberFormat="1" applyFont="1" applyFill="1" applyBorder="1" applyAlignment="1">
      <alignment vertical="center"/>
    </xf>
    <xf numFmtId="1" fontId="19" fillId="12" borderId="17" xfId="2" applyNumberFormat="1" applyFont="1" applyFill="1" applyBorder="1" applyAlignment="1">
      <alignment vertical="center"/>
    </xf>
    <xf numFmtId="0" fontId="19" fillId="13" borderId="4" xfId="2" applyFont="1" applyFill="1" applyBorder="1" applyAlignment="1">
      <alignment vertical="center"/>
    </xf>
    <xf numFmtId="0" fontId="19" fillId="13" borderId="0" xfId="2" applyFont="1" applyFill="1" applyBorder="1" applyAlignment="1" applyProtection="1">
      <alignment vertical="center"/>
      <protection locked="0"/>
    </xf>
    <xf numFmtId="0" fontId="19" fillId="13" borderId="17" xfId="2" applyFont="1" applyFill="1" applyBorder="1" applyAlignment="1">
      <alignment vertical="center"/>
    </xf>
    <xf numFmtId="164" fontId="19" fillId="13" borderId="17" xfId="2" applyNumberFormat="1" applyFont="1" applyFill="1" applyBorder="1" applyAlignment="1">
      <alignment vertical="center"/>
    </xf>
    <xf numFmtId="1" fontId="19" fillId="13" borderId="17" xfId="2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19" fillId="13" borderId="17" xfId="2" applyFont="1" applyFill="1" applyBorder="1" applyAlignment="1" applyProtection="1">
      <alignment vertical="center"/>
      <protection locked="0"/>
    </xf>
    <xf numFmtId="0" fontId="29" fillId="11" borderId="17" xfId="0" applyFont="1" applyFill="1" applyBorder="1" applyAlignment="1">
      <alignment vertical="center"/>
    </xf>
    <xf numFmtId="0" fontId="29" fillId="16" borderId="17" xfId="0" applyFont="1" applyFill="1" applyBorder="1" applyAlignment="1">
      <alignment vertical="center"/>
    </xf>
    <xf numFmtId="0" fontId="13" fillId="3" borderId="0" xfId="0" applyFont="1" applyFill="1" applyAlignment="1"/>
    <xf numFmtId="0" fontId="15" fillId="16" borderId="2" xfId="0" applyFont="1" applyFill="1" applyBorder="1" applyAlignment="1"/>
    <xf numFmtId="0" fontId="15" fillId="16" borderId="3" xfId="0" applyFont="1" applyFill="1" applyBorder="1" applyAlignment="1"/>
    <xf numFmtId="0" fontId="15" fillId="14" borderId="1" xfId="0" applyFont="1" applyFill="1" applyBorder="1" applyAlignment="1"/>
    <xf numFmtId="0" fontId="15" fillId="4" borderId="2" xfId="0" applyFont="1" applyFill="1" applyBorder="1" applyAlignment="1"/>
    <xf numFmtId="0" fontId="17" fillId="9" borderId="17" xfId="1" applyFont="1" applyFill="1" applyBorder="1" applyAlignment="1"/>
    <xf numFmtId="0" fontId="7" fillId="10" borderId="17" xfId="1" applyFont="1" applyFill="1" applyBorder="1" applyAlignment="1" applyProtection="1">
      <protection locked="0"/>
    </xf>
    <xf numFmtId="0" fontId="17" fillId="15" borderId="17" xfId="1" applyFont="1" applyFill="1" applyBorder="1" applyAlignment="1"/>
    <xf numFmtId="0" fontId="7" fillId="14" borderId="17" xfId="1" applyFont="1" applyFill="1" applyBorder="1" applyAlignment="1" applyProtection="1">
      <protection locked="0"/>
    </xf>
    <xf numFmtId="0" fontId="1" fillId="3" borderId="17" xfId="5" applyFont="1" applyFill="1" applyBorder="1" applyAlignment="1" applyProtection="1">
      <protection locked="0"/>
    </xf>
    <xf numFmtId="0" fontId="19" fillId="12" borderId="17" xfId="2" applyFill="1" applyBorder="1" applyAlignment="1" applyProtection="1">
      <alignment vertical="center"/>
      <protection locked="0"/>
    </xf>
    <xf numFmtId="0" fontId="30" fillId="11" borderId="17" xfId="0" applyFont="1" applyFill="1" applyBorder="1" applyAlignment="1">
      <alignment vertical="center"/>
    </xf>
    <xf numFmtId="0" fontId="30" fillId="16" borderId="17" xfId="0" applyFont="1" applyFill="1" applyBorder="1" applyAlignment="1">
      <alignment vertical="center"/>
    </xf>
  </cellXfs>
  <cellStyles count="7">
    <cellStyle name="Акцент2" xfId="5" builtinId="33"/>
    <cellStyle name="Нейтральный" xfId="4" builtinId="28"/>
    <cellStyle name="Обычный" xfId="0" builtinId="0"/>
    <cellStyle name="Обычный 2" xfId="6"/>
    <cellStyle name="Обычный_квалификация" xfId="1"/>
    <cellStyle name="Плохой" xfId="3" builtinId="27"/>
    <cellStyle name="Хороший" xfId="2" builtinId="26"/>
  </cellStyles>
  <dxfs count="8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238129</xdr:colOff>
      <xdr:row>2</xdr:row>
      <xdr:rowOff>0</xdr:rowOff>
    </xdr:from>
    <xdr:to>
      <xdr:col>11</xdr:col>
      <xdr:colOff>149956</xdr:colOff>
      <xdr:row>29</xdr:row>
      <xdr:rowOff>9205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4366153" y="2872851"/>
          <a:ext cx="4381180" cy="864327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47"/>
  <sheetViews>
    <sheetView showGridLines="0" tabSelected="1" zoomScaleNormal="85" workbookViewId="0">
      <selection activeCell="B19" sqref="B19"/>
    </sheetView>
  </sheetViews>
  <sheetFormatPr defaultRowHeight="12.75" x14ac:dyDescent="0.2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4" ht="24.6" customHeight="1" x14ac:dyDescent="0.3">
      <c r="A1" s="7"/>
      <c r="B1" s="131" t="s">
        <v>10</v>
      </c>
      <c r="C1" s="132"/>
      <c r="D1" s="132"/>
      <c r="E1" s="132"/>
      <c r="F1" s="132"/>
      <c r="G1" s="132"/>
      <c r="H1" s="8"/>
      <c r="I1" s="8"/>
      <c r="L1" s="1"/>
      <c r="M1" s="1"/>
    </row>
    <row r="2" spans="1:14" s="2" customFormat="1" ht="14.85" customHeight="1" thickBot="1" x14ac:dyDescent="0.25">
      <c r="B2" s="133"/>
      <c r="C2" s="133"/>
      <c r="D2" s="133"/>
      <c r="E2" s="133"/>
      <c r="F2" s="133"/>
      <c r="G2" s="133"/>
      <c r="L2" s="3"/>
      <c r="M2" s="3"/>
    </row>
    <row r="3" spans="1:14" s="5" customFormat="1" ht="12.2" customHeight="1" thickBot="1" x14ac:dyDescent="0.25">
      <c r="A3" s="123" t="s">
        <v>6</v>
      </c>
      <c r="B3" s="124" t="s">
        <v>0</v>
      </c>
      <c r="C3" s="125">
        <v>1</v>
      </c>
      <c r="D3" s="126">
        <v>2</v>
      </c>
      <c r="E3" s="125">
        <v>3</v>
      </c>
      <c r="F3" s="127" t="s">
        <v>1</v>
      </c>
      <c r="G3" s="124" t="s">
        <v>2</v>
      </c>
      <c r="H3" s="124" t="s">
        <v>3</v>
      </c>
      <c r="I3" s="124" t="s">
        <v>4</v>
      </c>
      <c r="J3" s="127" t="s">
        <v>8</v>
      </c>
      <c r="K3" s="127" t="s">
        <v>5</v>
      </c>
      <c r="L3" s="129" t="s">
        <v>7</v>
      </c>
      <c r="M3" s="4"/>
    </row>
    <row r="4" spans="1:14" s="5" customFormat="1" ht="12.2" customHeight="1" thickBot="1" x14ac:dyDescent="0.3">
      <c r="A4" s="89">
        <v>12</v>
      </c>
      <c r="B4" s="90" t="s">
        <v>22</v>
      </c>
      <c r="C4" s="91">
        <v>203</v>
      </c>
      <c r="D4" s="92">
        <v>166</v>
      </c>
      <c r="E4" s="93">
        <v>200</v>
      </c>
      <c r="F4" s="94">
        <f t="shared" ref="F4:F28" si="0">SUM(C4:E4)</f>
        <v>569</v>
      </c>
      <c r="G4" s="95">
        <f t="shared" ref="G4:G30" si="1">AVERAGE(C4:E4)</f>
        <v>189.66666666666666</v>
      </c>
      <c r="H4" s="96">
        <f t="shared" ref="H4:H30" si="2">MAX(C4:E4)</f>
        <v>203</v>
      </c>
      <c r="I4" s="96">
        <f t="shared" ref="I4:I30" si="3">IF(D4&lt;&gt;"",MAX(C4:E4)-MIN(C4:E4),"")</f>
        <v>37</v>
      </c>
      <c r="J4" s="97"/>
      <c r="K4" s="97">
        <v>1</v>
      </c>
      <c r="L4" s="76"/>
    </row>
    <row r="5" spans="1:14" s="5" customFormat="1" ht="12" customHeight="1" thickBot="1" x14ac:dyDescent="0.3">
      <c r="A5" s="99">
        <v>10</v>
      </c>
      <c r="B5" s="106" t="s">
        <v>20</v>
      </c>
      <c r="C5" s="100">
        <v>215</v>
      </c>
      <c r="D5" s="105">
        <v>187</v>
      </c>
      <c r="E5" s="101">
        <v>157</v>
      </c>
      <c r="F5" s="102">
        <f t="shared" si="0"/>
        <v>559</v>
      </c>
      <c r="G5" s="103">
        <f t="shared" si="1"/>
        <v>186.33333333333334</v>
      </c>
      <c r="H5" s="104">
        <f t="shared" si="2"/>
        <v>215</v>
      </c>
      <c r="I5" s="104">
        <f t="shared" si="3"/>
        <v>58</v>
      </c>
      <c r="J5" s="97" t="s">
        <v>26</v>
      </c>
      <c r="K5" s="97">
        <v>2</v>
      </c>
      <c r="L5" s="76"/>
    </row>
    <row r="6" spans="1:14" s="5" customFormat="1" ht="12.2" customHeight="1" thickBot="1" x14ac:dyDescent="0.3">
      <c r="A6" s="98">
        <v>14</v>
      </c>
      <c r="B6" s="90" t="s">
        <v>27</v>
      </c>
      <c r="C6" s="94">
        <v>170</v>
      </c>
      <c r="D6" s="92">
        <v>186</v>
      </c>
      <c r="E6" s="93">
        <v>203</v>
      </c>
      <c r="F6" s="94">
        <f t="shared" si="0"/>
        <v>559</v>
      </c>
      <c r="G6" s="95">
        <f t="shared" si="1"/>
        <v>186.33333333333334</v>
      </c>
      <c r="H6" s="96">
        <f t="shared" si="2"/>
        <v>203</v>
      </c>
      <c r="I6" s="96">
        <f t="shared" si="3"/>
        <v>33</v>
      </c>
      <c r="J6" s="97" t="s">
        <v>26</v>
      </c>
      <c r="K6" s="97">
        <v>3</v>
      </c>
      <c r="L6" s="76"/>
    </row>
    <row r="7" spans="1:14" s="5" customFormat="1" ht="12.2" customHeight="1" thickBot="1" x14ac:dyDescent="0.3">
      <c r="A7" s="99">
        <v>3</v>
      </c>
      <c r="B7" s="90" t="s">
        <v>13</v>
      </c>
      <c r="C7" s="100">
        <v>156</v>
      </c>
      <c r="D7" s="101">
        <v>173</v>
      </c>
      <c r="E7" s="130">
        <v>219</v>
      </c>
      <c r="F7" s="102">
        <f t="shared" si="0"/>
        <v>548</v>
      </c>
      <c r="G7" s="103">
        <f t="shared" si="1"/>
        <v>182.66666666666666</v>
      </c>
      <c r="H7" s="104">
        <f t="shared" si="2"/>
        <v>219</v>
      </c>
      <c r="I7" s="104">
        <f t="shared" si="3"/>
        <v>63</v>
      </c>
      <c r="J7" s="97" t="s">
        <v>26</v>
      </c>
      <c r="K7" s="97">
        <v>4</v>
      </c>
      <c r="L7" s="76"/>
      <c r="M7" s="49"/>
      <c r="N7" s="49"/>
    </row>
    <row r="8" spans="1:14" s="5" customFormat="1" ht="12.2" customHeight="1" thickBot="1" x14ac:dyDescent="0.3">
      <c r="A8" s="98">
        <v>16</v>
      </c>
      <c r="B8" s="90" t="s">
        <v>25</v>
      </c>
      <c r="C8" s="94">
        <v>178</v>
      </c>
      <c r="D8" s="98">
        <v>188</v>
      </c>
      <c r="E8" s="93">
        <v>175</v>
      </c>
      <c r="F8" s="94">
        <f t="shared" si="0"/>
        <v>541</v>
      </c>
      <c r="G8" s="95">
        <f t="shared" si="1"/>
        <v>180.33333333333334</v>
      </c>
      <c r="H8" s="96">
        <f t="shared" si="2"/>
        <v>188</v>
      </c>
      <c r="I8" s="96">
        <f t="shared" si="3"/>
        <v>13</v>
      </c>
      <c r="J8" s="97"/>
      <c r="K8" s="97">
        <v>5</v>
      </c>
      <c r="L8" s="76"/>
      <c r="M8" s="49"/>
    </row>
    <row r="9" spans="1:14" s="5" customFormat="1" ht="12.2" customHeight="1" thickBot="1" x14ac:dyDescent="0.3">
      <c r="A9" s="98">
        <v>9</v>
      </c>
      <c r="B9" s="90" t="s">
        <v>19</v>
      </c>
      <c r="C9" s="91">
        <v>190</v>
      </c>
      <c r="D9" s="112">
        <v>180</v>
      </c>
      <c r="E9" s="113">
        <v>170</v>
      </c>
      <c r="F9" s="94">
        <f t="shared" si="0"/>
        <v>540</v>
      </c>
      <c r="G9" s="95">
        <f t="shared" si="1"/>
        <v>180</v>
      </c>
      <c r="H9" s="96">
        <f t="shared" si="2"/>
        <v>190</v>
      </c>
      <c r="I9" s="96">
        <f t="shared" si="3"/>
        <v>20</v>
      </c>
      <c r="J9" s="97"/>
      <c r="K9" s="97">
        <v>6</v>
      </c>
      <c r="L9" s="76"/>
      <c r="M9" s="50"/>
    </row>
    <row r="10" spans="1:14" s="5" customFormat="1" ht="12.2" customHeight="1" thickBot="1" x14ac:dyDescent="0.3">
      <c r="A10" s="63">
        <v>15</v>
      </c>
      <c r="B10" s="58" t="s">
        <v>24</v>
      </c>
      <c r="C10" s="60">
        <v>161</v>
      </c>
      <c r="D10" s="65">
        <v>183</v>
      </c>
      <c r="E10" s="65">
        <v>170</v>
      </c>
      <c r="F10" s="60">
        <f t="shared" si="0"/>
        <v>514</v>
      </c>
      <c r="G10" s="61">
        <f t="shared" si="1"/>
        <v>171.33333333333334</v>
      </c>
      <c r="H10" s="62">
        <f t="shared" si="2"/>
        <v>183</v>
      </c>
      <c r="I10" s="62">
        <f t="shared" si="3"/>
        <v>22</v>
      </c>
      <c r="J10" s="66"/>
      <c r="K10" s="66">
        <v>7</v>
      </c>
      <c r="L10" s="76"/>
      <c r="M10" s="49"/>
    </row>
    <row r="11" spans="1:14" s="5" customFormat="1" ht="12.2" customHeight="1" thickBot="1" x14ac:dyDescent="0.3">
      <c r="A11" s="63">
        <v>7</v>
      </c>
      <c r="B11" s="58" t="s">
        <v>17</v>
      </c>
      <c r="C11" s="120">
        <v>192</v>
      </c>
      <c r="D11" s="64">
        <v>142</v>
      </c>
      <c r="E11" s="55">
        <v>178</v>
      </c>
      <c r="F11" s="60">
        <f t="shared" si="0"/>
        <v>512</v>
      </c>
      <c r="G11" s="61">
        <f t="shared" si="1"/>
        <v>170.66666666666666</v>
      </c>
      <c r="H11" s="62">
        <f t="shared" si="2"/>
        <v>192</v>
      </c>
      <c r="I11" s="62">
        <f t="shared" si="3"/>
        <v>50</v>
      </c>
      <c r="J11" s="66"/>
      <c r="K11" s="66">
        <v>8</v>
      </c>
      <c r="L11" s="76"/>
      <c r="M11" s="49"/>
    </row>
    <row r="12" spans="1:14" s="5" customFormat="1" ht="12.2" customHeight="1" thickBot="1" x14ac:dyDescent="0.3">
      <c r="A12" s="63">
        <v>2</v>
      </c>
      <c r="B12" s="58" t="s">
        <v>12</v>
      </c>
      <c r="C12" s="60">
        <v>170</v>
      </c>
      <c r="D12" s="64">
        <v>169</v>
      </c>
      <c r="E12" s="65">
        <v>167</v>
      </c>
      <c r="F12" s="60">
        <f t="shared" si="0"/>
        <v>506</v>
      </c>
      <c r="G12" s="61">
        <f t="shared" si="1"/>
        <v>168.66666666666666</v>
      </c>
      <c r="H12" s="62">
        <f t="shared" si="2"/>
        <v>170</v>
      </c>
      <c r="I12" s="62">
        <f t="shared" si="3"/>
        <v>3</v>
      </c>
      <c r="J12" s="66" t="s">
        <v>26</v>
      </c>
      <c r="K12" s="66">
        <v>9</v>
      </c>
      <c r="L12" s="76"/>
      <c r="M12" s="49"/>
    </row>
    <row r="13" spans="1:14" s="5" customFormat="1" ht="12.2" customHeight="1" thickBot="1" x14ac:dyDescent="0.3">
      <c r="A13" s="59">
        <v>5</v>
      </c>
      <c r="B13" s="58" t="s">
        <v>15</v>
      </c>
      <c r="C13" s="115">
        <v>144</v>
      </c>
      <c r="D13" s="116">
        <v>188</v>
      </c>
      <c r="E13" s="118">
        <v>174</v>
      </c>
      <c r="F13" s="60">
        <f t="shared" si="0"/>
        <v>506</v>
      </c>
      <c r="G13" s="61">
        <f t="shared" si="1"/>
        <v>168.66666666666666</v>
      </c>
      <c r="H13" s="62">
        <f t="shared" si="2"/>
        <v>188</v>
      </c>
      <c r="I13" s="62">
        <f t="shared" si="3"/>
        <v>44</v>
      </c>
      <c r="J13" s="66" t="s">
        <v>26</v>
      </c>
      <c r="K13" s="66">
        <v>10</v>
      </c>
      <c r="L13" s="76"/>
      <c r="M13" s="49"/>
    </row>
    <row r="14" spans="1:14" s="5" customFormat="1" ht="12.2" customHeight="1" thickBot="1" x14ac:dyDescent="0.3">
      <c r="A14" s="88">
        <v>11</v>
      </c>
      <c r="B14" s="78" t="s">
        <v>21</v>
      </c>
      <c r="C14" s="79">
        <v>148</v>
      </c>
      <c r="D14" s="80">
        <v>200</v>
      </c>
      <c r="E14" s="80">
        <v>157</v>
      </c>
      <c r="F14" s="79">
        <f t="shared" si="0"/>
        <v>505</v>
      </c>
      <c r="G14" s="81">
        <f t="shared" si="1"/>
        <v>168.33333333333334</v>
      </c>
      <c r="H14" s="82">
        <f t="shared" si="2"/>
        <v>200</v>
      </c>
      <c r="I14" s="82">
        <f t="shared" si="3"/>
        <v>52</v>
      </c>
      <c r="J14" s="66"/>
      <c r="K14" s="66">
        <v>11</v>
      </c>
      <c r="L14" s="76"/>
      <c r="M14" s="49"/>
    </row>
    <row r="15" spans="1:14" s="5" customFormat="1" ht="12.2" customHeight="1" thickTop="1" thickBot="1" x14ac:dyDescent="0.3">
      <c r="A15" s="52">
        <v>4</v>
      </c>
      <c r="B15" s="121" t="s">
        <v>14</v>
      </c>
      <c r="C15" s="53">
        <v>143</v>
      </c>
      <c r="D15" s="54">
        <v>143</v>
      </c>
      <c r="E15" s="55">
        <v>185</v>
      </c>
      <c r="F15" s="53">
        <f t="shared" si="0"/>
        <v>471</v>
      </c>
      <c r="G15" s="56">
        <f t="shared" si="1"/>
        <v>157</v>
      </c>
      <c r="H15" s="57">
        <f t="shared" si="2"/>
        <v>185</v>
      </c>
      <c r="I15" s="57">
        <f t="shared" si="3"/>
        <v>42</v>
      </c>
      <c r="J15" s="66" t="s">
        <v>26</v>
      </c>
      <c r="K15" s="66">
        <v>12</v>
      </c>
      <c r="L15" s="76"/>
      <c r="M15" s="49"/>
    </row>
    <row r="16" spans="1:14" s="5" customFormat="1" ht="12.2" customHeight="1" thickBot="1" x14ac:dyDescent="0.3">
      <c r="A16" s="59">
        <v>8</v>
      </c>
      <c r="B16" s="75" t="s">
        <v>18</v>
      </c>
      <c r="C16" s="60">
        <v>162</v>
      </c>
      <c r="D16" s="65">
        <v>138</v>
      </c>
      <c r="E16" s="65">
        <v>166</v>
      </c>
      <c r="F16" s="60">
        <f t="shared" si="0"/>
        <v>466</v>
      </c>
      <c r="G16" s="61">
        <f t="shared" si="1"/>
        <v>155.33333333333334</v>
      </c>
      <c r="H16" s="62">
        <f t="shared" si="2"/>
        <v>166</v>
      </c>
      <c r="I16" s="62">
        <f t="shared" si="3"/>
        <v>28</v>
      </c>
      <c r="J16" s="66" t="s">
        <v>26</v>
      </c>
      <c r="K16" s="66">
        <v>13</v>
      </c>
      <c r="L16" s="76"/>
      <c r="M16" s="49"/>
    </row>
    <row r="17" spans="1:16" s="5" customFormat="1" ht="12.2" customHeight="1" thickBot="1" x14ac:dyDescent="0.3">
      <c r="A17" s="67">
        <v>13</v>
      </c>
      <c r="B17" s="75" t="s">
        <v>23</v>
      </c>
      <c r="C17" s="72">
        <v>125</v>
      </c>
      <c r="D17" s="73">
        <v>197</v>
      </c>
      <c r="E17" s="77">
        <v>141</v>
      </c>
      <c r="F17" s="68">
        <f t="shared" si="0"/>
        <v>463</v>
      </c>
      <c r="G17" s="69">
        <f t="shared" si="1"/>
        <v>154.33333333333334</v>
      </c>
      <c r="H17" s="70">
        <f t="shared" si="2"/>
        <v>197</v>
      </c>
      <c r="I17" s="70">
        <f t="shared" si="3"/>
        <v>72</v>
      </c>
      <c r="J17" s="66" t="s">
        <v>26</v>
      </c>
      <c r="K17" s="66">
        <v>14</v>
      </c>
      <c r="L17" s="76"/>
      <c r="M17" s="50"/>
    </row>
    <row r="18" spans="1:16" s="5" customFormat="1" ht="12.2" customHeight="1" thickBot="1" x14ac:dyDescent="0.3">
      <c r="A18" s="67">
        <v>18</v>
      </c>
      <c r="B18" s="71" t="s">
        <v>30</v>
      </c>
      <c r="C18" s="114">
        <v>157</v>
      </c>
      <c r="D18" s="117">
        <v>117</v>
      </c>
      <c r="E18" s="119">
        <v>145</v>
      </c>
      <c r="F18" s="68">
        <f t="shared" si="0"/>
        <v>419</v>
      </c>
      <c r="G18" s="69">
        <f t="shared" si="1"/>
        <v>139.66666666666666</v>
      </c>
      <c r="H18" s="70">
        <f t="shared" si="2"/>
        <v>157</v>
      </c>
      <c r="I18" s="70">
        <f t="shared" si="3"/>
        <v>40</v>
      </c>
      <c r="J18" s="66"/>
      <c r="K18" s="66">
        <v>15</v>
      </c>
      <c r="L18" s="76"/>
      <c r="M18" s="51"/>
      <c r="N18" s="4"/>
      <c r="O18" s="4"/>
      <c r="P18" s="4"/>
    </row>
    <row r="19" spans="1:16" s="5" customFormat="1" ht="12.2" customHeight="1" thickBot="1" x14ac:dyDescent="0.3">
      <c r="A19" s="63">
        <v>17</v>
      </c>
      <c r="B19" s="58" t="s">
        <v>29</v>
      </c>
      <c r="C19" s="60">
        <v>100</v>
      </c>
      <c r="D19" s="64">
        <v>141</v>
      </c>
      <c r="E19" s="65">
        <v>154</v>
      </c>
      <c r="F19" s="60">
        <f t="shared" si="0"/>
        <v>395</v>
      </c>
      <c r="G19" s="61">
        <f t="shared" si="1"/>
        <v>131.66666666666666</v>
      </c>
      <c r="H19" s="62">
        <f t="shared" si="2"/>
        <v>154</v>
      </c>
      <c r="I19" s="62">
        <f t="shared" si="3"/>
        <v>54</v>
      </c>
      <c r="J19" s="66"/>
      <c r="K19" s="66">
        <v>16</v>
      </c>
      <c r="L19" s="76"/>
      <c r="M19" s="51"/>
      <c r="N19" s="4"/>
      <c r="O19" s="4"/>
      <c r="P19" s="4"/>
    </row>
    <row r="20" spans="1:16" s="5" customFormat="1" ht="12.2" customHeight="1" thickBot="1" x14ac:dyDescent="0.3">
      <c r="A20" s="122">
        <v>6</v>
      </c>
      <c r="B20" s="71" t="s">
        <v>16</v>
      </c>
      <c r="C20" s="72">
        <v>116</v>
      </c>
      <c r="D20" s="73">
        <v>124</v>
      </c>
      <c r="E20" s="128">
        <v>126</v>
      </c>
      <c r="F20" s="68">
        <f t="shared" si="0"/>
        <v>366</v>
      </c>
      <c r="G20" s="69">
        <f t="shared" si="1"/>
        <v>122</v>
      </c>
      <c r="H20" s="70">
        <f t="shared" si="2"/>
        <v>126</v>
      </c>
      <c r="I20" s="70">
        <f t="shared" si="3"/>
        <v>10</v>
      </c>
      <c r="J20" s="66" t="s">
        <v>26</v>
      </c>
      <c r="K20" s="66">
        <v>17</v>
      </c>
      <c r="L20" s="76"/>
      <c r="M20" s="51"/>
      <c r="N20" s="4"/>
      <c r="O20" s="4"/>
      <c r="P20" s="4"/>
    </row>
    <row r="21" spans="1:16" s="5" customFormat="1" ht="12.2" customHeight="1" thickBot="1" x14ac:dyDescent="0.3">
      <c r="A21" s="63">
        <v>1</v>
      </c>
      <c r="B21" s="58" t="s">
        <v>11</v>
      </c>
      <c r="C21" s="53">
        <v>100</v>
      </c>
      <c r="D21" s="54">
        <v>89</v>
      </c>
      <c r="E21" s="55">
        <v>136</v>
      </c>
      <c r="F21" s="60">
        <f t="shared" si="0"/>
        <v>325</v>
      </c>
      <c r="G21" s="61">
        <f t="shared" si="1"/>
        <v>108.33333333333333</v>
      </c>
      <c r="H21" s="62">
        <f t="shared" si="2"/>
        <v>136</v>
      </c>
      <c r="I21" s="62">
        <f t="shared" si="3"/>
        <v>47</v>
      </c>
      <c r="J21" s="66"/>
      <c r="K21" s="66">
        <v>18</v>
      </c>
      <c r="L21" s="76"/>
      <c r="M21" s="51"/>
      <c r="N21" s="4"/>
      <c r="O21" s="4"/>
      <c r="P21" s="4"/>
    </row>
    <row r="22" spans="1:16" s="5" customFormat="1" ht="11.65" customHeight="1" thickBot="1" x14ac:dyDescent="0.3">
      <c r="A22" s="63"/>
      <c r="B22" s="58"/>
      <c r="C22" s="53"/>
      <c r="D22" s="54"/>
      <c r="E22" s="55"/>
      <c r="F22" s="60">
        <f t="shared" si="0"/>
        <v>0</v>
      </c>
      <c r="G22" s="61" t="e">
        <f t="shared" si="1"/>
        <v>#DIV/0!</v>
      </c>
      <c r="H22" s="62">
        <f t="shared" si="2"/>
        <v>0</v>
      </c>
      <c r="I22" s="62" t="str">
        <f t="shared" si="3"/>
        <v/>
      </c>
      <c r="J22" s="66"/>
      <c r="K22" s="66">
        <v>19</v>
      </c>
      <c r="L22" s="76"/>
      <c r="M22" s="51"/>
      <c r="N22" s="4"/>
      <c r="O22" s="4"/>
      <c r="P22" s="4"/>
    </row>
    <row r="23" spans="1:16" s="5" customFormat="1" ht="12.2" customHeight="1" thickBot="1" x14ac:dyDescent="0.3">
      <c r="A23" s="67"/>
      <c r="B23" s="71"/>
      <c r="C23" s="72"/>
      <c r="D23" s="73"/>
      <c r="E23" s="74"/>
      <c r="F23" s="68">
        <f t="shared" si="0"/>
        <v>0</v>
      </c>
      <c r="G23" s="69" t="e">
        <f t="shared" si="1"/>
        <v>#DIV/0!</v>
      </c>
      <c r="H23" s="70">
        <f t="shared" si="2"/>
        <v>0</v>
      </c>
      <c r="I23" s="70" t="str">
        <f t="shared" si="3"/>
        <v/>
      </c>
      <c r="J23" s="66"/>
      <c r="K23" s="66">
        <v>20</v>
      </c>
      <c r="L23" s="76"/>
      <c r="M23" s="51"/>
      <c r="N23" s="4"/>
      <c r="O23" s="4"/>
      <c r="P23" s="4"/>
    </row>
    <row r="24" spans="1:16" s="5" customFormat="1" ht="12.2" customHeight="1" thickBot="1" x14ac:dyDescent="0.3">
      <c r="A24" s="67"/>
      <c r="B24" s="75"/>
      <c r="C24" s="72"/>
      <c r="D24" s="73"/>
      <c r="E24" s="74"/>
      <c r="F24" s="68">
        <f t="shared" si="0"/>
        <v>0</v>
      </c>
      <c r="G24" s="69" t="e">
        <f t="shared" si="1"/>
        <v>#DIV/0!</v>
      </c>
      <c r="H24" s="70">
        <f t="shared" si="2"/>
        <v>0</v>
      </c>
      <c r="I24" s="70" t="str">
        <f t="shared" si="3"/>
        <v/>
      </c>
      <c r="J24" s="66"/>
      <c r="K24" s="66">
        <v>21</v>
      </c>
      <c r="L24" s="76"/>
      <c r="M24" s="51"/>
      <c r="N24" s="4"/>
      <c r="O24" s="4"/>
      <c r="P24" s="4"/>
    </row>
    <row r="25" spans="1:16" s="5" customFormat="1" ht="12.2" customHeight="1" thickBot="1" x14ac:dyDescent="0.3">
      <c r="A25" s="23"/>
      <c r="B25" s="35"/>
      <c r="C25" s="32"/>
      <c r="D25" s="33"/>
      <c r="E25" s="34"/>
      <c r="F25" s="24">
        <f t="shared" si="0"/>
        <v>0</v>
      </c>
      <c r="G25" s="25" t="e">
        <f t="shared" si="1"/>
        <v>#DIV/0!</v>
      </c>
      <c r="H25" s="26">
        <f t="shared" si="2"/>
        <v>0</v>
      </c>
      <c r="I25" s="26" t="str">
        <f t="shared" si="3"/>
        <v/>
      </c>
      <c r="J25" s="22"/>
      <c r="K25" s="22">
        <v>22</v>
      </c>
      <c r="L25" s="4"/>
      <c r="M25" s="4"/>
      <c r="N25" s="4"/>
      <c r="O25" s="4"/>
      <c r="P25" s="4"/>
    </row>
    <row r="26" spans="1:16" s="5" customFormat="1" ht="12.2" customHeight="1" thickBot="1" x14ac:dyDescent="0.3">
      <c r="A26" s="36"/>
      <c r="B26" s="37"/>
      <c r="C26" s="38"/>
      <c r="D26" s="39"/>
      <c r="E26" s="40"/>
      <c r="F26" s="41">
        <f t="shared" si="0"/>
        <v>0</v>
      </c>
      <c r="G26" s="42" t="e">
        <f t="shared" si="1"/>
        <v>#DIV/0!</v>
      </c>
      <c r="H26" s="43">
        <f t="shared" si="2"/>
        <v>0</v>
      </c>
      <c r="I26" s="43" t="str">
        <f t="shared" si="3"/>
        <v/>
      </c>
      <c r="J26" s="22"/>
      <c r="K26" s="22">
        <v>23</v>
      </c>
      <c r="L26" s="4"/>
      <c r="M26" s="4"/>
      <c r="N26" s="4"/>
      <c r="O26" s="4"/>
      <c r="P26" s="4"/>
    </row>
    <row r="27" spans="1:16" s="5" customFormat="1" ht="12" customHeight="1" thickBot="1" x14ac:dyDescent="0.25">
      <c r="A27" s="23"/>
      <c r="B27" s="44"/>
      <c r="C27" s="32"/>
      <c r="D27" s="33"/>
      <c r="E27" s="34"/>
      <c r="F27" s="24">
        <f t="shared" si="0"/>
        <v>0</v>
      </c>
      <c r="G27" s="25" t="e">
        <f t="shared" si="1"/>
        <v>#DIV/0!</v>
      </c>
      <c r="H27" s="26">
        <f t="shared" si="2"/>
        <v>0</v>
      </c>
      <c r="I27" s="26" t="str">
        <f t="shared" si="3"/>
        <v/>
      </c>
      <c r="J27" s="22"/>
      <c r="K27" s="22">
        <v>24</v>
      </c>
      <c r="L27" s="4"/>
      <c r="M27" s="4"/>
      <c r="N27" s="4"/>
      <c r="O27" s="4"/>
      <c r="P27" s="4"/>
    </row>
    <row r="28" spans="1:16" s="5" customFormat="1" ht="12" customHeight="1" thickBot="1" x14ac:dyDescent="0.3">
      <c r="A28" s="18"/>
      <c r="B28" s="29"/>
      <c r="C28" s="30"/>
      <c r="D28" s="31"/>
      <c r="E28" s="27"/>
      <c r="F28" s="19">
        <f t="shared" si="0"/>
        <v>0</v>
      </c>
      <c r="G28" s="20" t="e">
        <f t="shared" si="1"/>
        <v>#DIV/0!</v>
      </c>
      <c r="H28" s="21">
        <f t="shared" si="2"/>
        <v>0</v>
      </c>
      <c r="I28" s="21" t="str">
        <f t="shared" si="3"/>
        <v/>
      </c>
      <c r="J28" s="22"/>
      <c r="K28" s="22">
        <v>25</v>
      </c>
      <c r="L28" s="4"/>
      <c r="M28" s="4"/>
      <c r="N28" s="4"/>
      <c r="O28" s="4"/>
      <c r="P28" s="4"/>
    </row>
    <row r="29" spans="1:16" s="5" customFormat="1" ht="12.75" customHeight="1" thickBot="1" x14ac:dyDescent="0.25">
      <c r="A29" s="23"/>
      <c r="B29" s="28"/>
      <c r="C29" s="32"/>
      <c r="D29" s="33"/>
      <c r="E29" s="34"/>
      <c r="F29" s="24">
        <v>0</v>
      </c>
      <c r="G29" s="25" t="e">
        <f t="shared" si="1"/>
        <v>#DIV/0!</v>
      </c>
      <c r="H29" s="26">
        <f t="shared" si="2"/>
        <v>0</v>
      </c>
      <c r="I29" s="26" t="str">
        <f t="shared" si="3"/>
        <v/>
      </c>
      <c r="J29" s="22"/>
      <c r="K29" s="22">
        <v>26</v>
      </c>
      <c r="L29" s="4"/>
      <c r="M29" s="4"/>
      <c r="N29" s="4"/>
      <c r="O29" s="4"/>
      <c r="P29" s="4"/>
    </row>
    <row r="30" spans="1:16" s="5" customFormat="1" ht="12.2" customHeight="1" thickBot="1" x14ac:dyDescent="0.25">
      <c r="A30" s="23"/>
      <c r="B30" s="28"/>
      <c r="C30" s="32"/>
      <c r="D30" s="33"/>
      <c r="E30" s="34"/>
      <c r="F30" s="24">
        <f>SUM(C30:E30)</f>
        <v>0</v>
      </c>
      <c r="G30" s="25" t="e">
        <f t="shared" si="1"/>
        <v>#DIV/0!</v>
      </c>
      <c r="H30" s="26">
        <f t="shared" si="2"/>
        <v>0</v>
      </c>
      <c r="I30" s="26" t="str">
        <f t="shared" si="3"/>
        <v/>
      </c>
      <c r="J30" s="22"/>
      <c r="K30" s="22">
        <v>27</v>
      </c>
      <c r="L30" s="4"/>
      <c r="M30" s="4"/>
      <c r="N30" s="4"/>
      <c r="O30" s="4"/>
      <c r="P30" s="4"/>
    </row>
    <row r="41" spans="3:3" x14ac:dyDescent="0.2">
      <c r="C41" s="6"/>
    </row>
    <row r="42" spans="3:3" x14ac:dyDescent="0.2">
      <c r="C42" s="6"/>
    </row>
    <row r="43" spans="3:3" x14ac:dyDescent="0.2">
      <c r="C43" s="6"/>
    </row>
    <row r="44" spans="3:3" x14ac:dyDescent="0.2">
      <c r="C44" s="6"/>
    </row>
    <row r="45" spans="3:3" x14ac:dyDescent="0.2">
      <c r="C45" s="6"/>
    </row>
    <row r="46" spans="3:3" x14ac:dyDescent="0.2">
      <c r="C46" s="6"/>
    </row>
    <row r="47" spans="3:3" x14ac:dyDescent="0.2">
      <c r="C47" s="6"/>
    </row>
  </sheetData>
  <sheetProtection selectLockedCells="1" selectUnlockedCells="1"/>
  <sortState ref="A4:I30">
    <sortCondition ref="A4"/>
  </sortState>
  <mergeCells count="1">
    <mergeCell ref="B1:G2"/>
  </mergeCells>
  <phoneticPr fontId="18" type="noConversion"/>
  <conditionalFormatting sqref="C19:E26 C4:E15">
    <cfRule type="cellIs" dxfId="7" priority="27" stopIfTrue="1" operator="equal">
      <formula>#REF!</formula>
    </cfRule>
    <cfRule type="cellIs" dxfId="6" priority="28" stopIfTrue="1" operator="equal">
      <formula>$H4</formula>
    </cfRule>
  </conditionalFormatting>
  <conditionalFormatting sqref="C16:E17">
    <cfRule type="cellIs" dxfId="5" priority="31" stopIfTrue="1" operator="equal">
      <formula>#REF!</formula>
    </cfRule>
    <cfRule type="cellIs" dxfId="4" priority="32" stopIfTrue="1" operator="equal">
      <formula>$H16</formula>
    </cfRule>
  </conditionalFormatting>
  <conditionalFormatting sqref="C18:E18">
    <cfRule type="cellIs" dxfId="3" priority="33" stopIfTrue="1" operator="equal">
      <formula>#REF!</formula>
    </cfRule>
    <cfRule type="cellIs" dxfId="2" priority="34" stopIfTrue="1" operator="equal">
      <formula>$H18</formula>
    </cfRule>
  </conditionalFormatting>
  <conditionalFormatting sqref="C27:E30">
    <cfRule type="cellIs" dxfId="1" priority="35" stopIfTrue="1" operator="equal">
      <formula>#REF!</formula>
    </cfRule>
    <cfRule type="cellIs" dxfId="0" priority="36" stopIfTrue="1" operator="equal">
      <formula>$H27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X32"/>
  <sheetViews>
    <sheetView showGridLines="0" topLeftCell="A7" zoomScaleNormal="145" workbookViewId="0">
      <selection activeCell="E9" sqref="E9"/>
    </sheetView>
  </sheetViews>
  <sheetFormatPr defaultRowHeight="12.75" x14ac:dyDescent="0.2"/>
  <cols>
    <col min="1" max="1" width="5.28515625" customWidth="1"/>
    <col min="2" max="2" width="21" customWidth="1"/>
    <col min="4" max="4" width="7.285156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 x14ac:dyDescent="0.2"/>
    <row r="2" spans="1:24" ht="14.25" x14ac:dyDescent="0.2">
      <c r="K2" s="2"/>
    </row>
    <row r="3" spans="1:24" s="5" customFormat="1" ht="9.75" customHeight="1" thickBot="1" x14ac:dyDescent="0.25">
      <c r="A3"/>
      <c r="B3"/>
      <c r="C3"/>
      <c r="D3"/>
      <c r="E3"/>
      <c r="F3"/>
      <c r="G3"/>
      <c r="H3"/>
      <c r="I3"/>
      <c r="J3" s="9"/>
      <c r="K3"/>
      <c r="L3" s="4"/>
    </row>
    <row r="4" spans="1:24" s="5" customFormat="1" ht="12.2" customHeight="1" thickBot="1" x14ac:dyDescent="0.25">
      <c r="A4" s="11"/>
      <c r="B4" s="14" t="s">
        <v>0</v>
      </c>
      <c r="C4" s="85">
        <v>1</v>
      </c>
      <c r="D4" s="86">
        <v>2</v>
      </c>
      <c r="E4" s="12" t="s">
        <v>1</v>
      </c>
      <c r="F4" s="13" t="s">
        <v>2</v>
      </c>
      <c r="G4" s="13" t="s">
        <v>3</v>
      </c>
      <c r="H4" s="13" t="s">
        <v>4</v>
      </c>
      <c r="I4" s="12" t="s">
        <v>5</v>
      </c>
      <c r="J4"/>
      <c r="K4"/>
      <c r="L4" s="4"/>
    </row>
    <row r="5" spans="1:24" s="5" customFormat="1" ht="12.2" customHeight="1" thickBot="1" x14ac:dyDescent="0.25">
      <c r="A5" s="143">
        <v>12</v>
      </c>
      <c r="B5" s="144" t="s">
        <v>22</v>
      </c>
      <c r="C5" s="155">
        <v>215</v>
      </c>
      <c r="D5" s="155">
        <v>166</v>
      </c>
      <c r="E5" s="145">
        <f>SUM(B5:D5)</f>
        <v>381</v>
      </c>
      <c r="F5" s="146">
        <f>AVERAGE(B5:D5)</f>
        <v>190.5</v>
      </c>
      <c r="G5" s="147">
        <f>MAX(B5:D5)</f>
        <v>215</v>
      </c>
      <c r="H5" s="147">
        <f>IF(C5&lt;&gt;"",MAX(B5:D5)-MIN(B5:D5),"")</f>
        <v>49</v>
      </c>
      <c r="I5" s="45">
        <v>1</v>
      </c>
      <c r="J5"/>
      <c r="K5"/>
      <c r="L5" s="4"/>
      <c r="M5"/>
      <c r="N5"/>
    </row>
    <row r="6" spans="1:24" s="5" customFormat="1" ht="12.2" customHeight="1" thickBot="1" x14ac:dyDescent="0.25">
      <c r="A6" s="143">
        <v>10</v>
      </c>
      <c r="B6" s="144" t="s">
        <v>20</v>
      </c>
      <c r="C6" s="155">
        <v>155</v>
      </c>
      <c r="D6" s="155">
        <v>149</v>
      </c>
      <c r="E6" s="145">
        <f>SUM(B6:D6)</f>
        <v>304</v>
      </c>
      <c r="F6" s="146">
        <f>AVERAGE(B6:D6)</f>
        <v>152</v>
      </c>
      <c r="G6" s="147">
        <f>MAX(B6:D6)</f>
        <v>155</v>
      </c>
      <c r="H6" s="147">
        <f>IF(C6&lt;&gt;"",MAX(B6:D6)-MIN(B6:D6),"")</f>
        <v>6</v>
      </c>
      <c r="I6" s="45">
        <v>2</v>
      </c>
      <c r="J6"/>
      <c r="K6"/>
      <c r="L6" s="4"/>
      <c r="M6"/>
      <c r="N6"/>
    </row>
    <row r="7" spans="1:24" ht="16.5" thickBot="1" x14ac:dyDescent="0.25">
      <c r="A7" s="148">
        <v>14</v>
      </c>
      <c r="B7" s="149" t="s">
        <v>27</v>
      </c>
      <c r="C7" s="156">
        <v>162</v>
      </c>
      <c r="D7" s="156">
        <v>151.1</v>
      </c>
      <c r="E7" s="150">
        <f>SUM(B7:D7)</f>
        <v>313.10000000000002</v>
      </c>
      <c r="F7" s="151">
        <f>AVERAGE(B7:D7)</f>
        <v>156.55000000000001</v>
      </c>
      <c r="G7" s="152">
        <f>MAX(B7:D7)</f>
        <v>162</v>
      </c>
      <c r="H7" s="152">
        <f>IF(C7&lt;&gt;"",MAX(B7:D7)-MIN(B7:D7),"")</f>
        <v>10.900000000000006</v>
      </c>
      <c r="I7" s="110">
        <v>3</v>
      </c>
    </row>
    <row r="8" spans="1:24" ht="12.2" customHeight="1" thickBot="1" x14ac:dyDescent="0.25">
      <c r="A8" s="148">
        <v>16</v>
      </c>
      <c r="B8" s="153" t="s">
        <v>25</v>
      </c>
      <c r="C8" s="150">
        <v>138</v>
      </c>
      <c r="D8" s="154">
        <v>175</v>
      </c>
      <c r="E8" s="150">
        <f>SUM(B8:D8)</f>
        <v>313</v>
      </c>
      <c r="F8" s="151">
        <f>AVERAGE(B8:D8)</f>
        <v>156.5</v>
      </c>
      <c r="G8" s="152">
        <f>MAX(B8:D8)</f>
        <v>175</v>
      </c>
      <c r="H8" s="152">
        <f>IF(C8&lt;&gt;"",MAX(B8:D8)-MIN(B8:D8),"")</f>
        <v>37</v>
      </c>
      <c r="I8" s="110">
        <v>4</v>
      </c>
    </row>
    <row r="9" spans="1:24" ht="12.2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24" ht="12.2" customHeight="1" x14ac:dyDescent="0.2">
      <c r="A10" s="5"/>
      <c r="B10" s="5"/>
      <c r="C10" s="5"/>
      <c r="D10" s="5"/>
      <c r="E10" s="5"/>
      <c r="F10" s="5"/>
      <c r="G10" s="5"/>
      <c r="H10" s="5"/>
      <c r="I10" s="5"/>
    </row>
    <row r="11" spans="1:24" ht="12.2" customHeight="1" x14ac:dyDescent="0.2">
      <c r="A11" s="5"/>
      <c r="B11" s="5"/>
      <c r="C11" s="5"/>
      <c r="D11" s="5"/>
      <c r="E11" s="5"/>
      <c r="F11" s="5"/>
      <c r="G11" s="5"/>
      <c r="H11" s="5"/>
      <c r="I11" s="5"/>
      <c r="O11" s="3"/>
      <c r="P11" s="3"/>
      <c r="Q11" s="2"/>
      <c r="R11" s="2"/>
      <c r="S11" s="2"/>
      <c r="T11" s="2"/>
      <c r="U11" s="2"/>
      <c r="V11" s="2"/>
      <c r="W11" s="2"/>
      <c r="X11" s="2"/>
    </row>
    <row r="12" spans="1:24" ht="12.2" customHeight="1" thickBot="1" x14ac:dyDescent="0.25">
      <c r="A12" s="10"/>
      <c r="B12" s="10"/>
      <c r="C12" s="10"/>
      <c r="D12" s="10"/>
      <c r="E12" s="10"/>
      <c r="F12" s="10"/>
      <c r="G12" s="10"/>
      <c r="H12" s="10"/>
      <c r="I12" s="10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12.2" customHeight="1" thickBot="1" x14ac:dyDescent="0.25">
      <c r="A13" s="83"/>
      <c r="B13" s="84" t="s">
        <v>0</v>
      </c>
      <c r="C13" s="85">
        <v>1</v>
      </c>
      <c r="D13" s="86">
        <v>2</v>
      </c>
      <c r="E13" s="87" t="s">
        <v>1</v>
      </c>
      <c r="F13" s="84" t="s">
        <v>2</v>
      </c>
      <c r="G13" s="84" t="s">
        <v>3</v>
      </c>
      <c r="H13" s="84" t="s">
        <v>4</v>
      </c>
      <c r="I13" s="12" t="s">
        <v>5</v>
      </c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2.2" customHeight="1" thickBot="1" x14ac:dyDescent="0.3">
      <c r="A14" s="15">
        <v>14</v>
      </c>
      <c r="B14" s="16" t="s">
        <v>27</v>
      </c>
      <c r="C14" s="140">
        <v>202</v>
      </c>
      <c r="D14" s="167">
        <v>163</v>
      </c>
      <c r="E14" s="134">
        <f>SUM(B14:D14)</f>
        <v>365</v>
      </c>
      <c r="F14" s="135">
        <f>AVERAGE(B14:D14)</f>
        <v>182.5</v>
      </c>
      <c r="G14" s="136">
        <f>MAX(B14:D14)</f>
        <v>202</v>
      </c>
      <c r="H14" s="136">
        <f>IF(C14&lt;&gt;"",MAX(B14:D14)-MIN(B14:D14),"")</f>
        <v>39</v>
      </c>
      <c r="I14" s="45">
        <v>1</v>
      </c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2.2" customHeight="1" thickBot="1" x14ac:dyDescent="0.3">
      <c r="A15" s="15">
        <v>16</v>
      </c>
      <c r="B15" s="16" t="s">
        <v>25</v>
      </c>
      <c r="C15" s="168">
        <v>179</v>
      </c>
      <c r="D15" s="168">
        <v>183</v>
      </c>
      <c r="E15" s="134">
        <f>SUM(B15:D15)</f>
        <v>362</v>
      </c>
      <c r="F15" s="135">
        <f>AVERAGE(B15:D15)</f>
        <v>181</v>
      </c>
      <c r="G15" s="136">
        <f>MAX(B15:D15)</f>
        <v>183</v>
      </c>
      <c r="H15" s="136">
        <f>IF(C15&lt;&gt;"",MAX(B15:D15)-MIN(B15:D15),"")</f>
        <v>4</v>
      </c>
      <c r="I15" s="45">
        <v>2</v>
      </c>
      <c r="Q15" s="5"/>
      <c r="R15" s="5"/>
      <c r="S15" s="5"/>
      <c r="T15" s="5"/>
      <c r="U15" s="5"/>
      <c r="V15" s="5"/>
      <c r="W15" s="5"/>
      <c r="X15" s="5"/>
    </row>
    <row r="16" spans="1:24" ht="12.2" customHeight="1" thickBot="1" x14ac:dyDescent="0.3">
      <c r="A16" s="18">
        <v>3</v>
      </c>
      <c r="B16" s="108" t="s">
        <v>13</v>
      </c>
      <c r="C16" s="169">
        <v>162</v>
      </c>
      <c r="D16" s="169">
        <v>157</v>
      </c>
      <c r="E16" s="137">
        <f>SUM(B16:D16)</f>
        <v>319</v>
      </c>
      <c r="F16" s="138">
        <f>AVERAGE(B16:D16)</f>
        <v>159.5</v>
      </c>
      <c r="G16" s="139">
        <f>MAX(B16:D16)</f>
        <v>162</v>
      </c>
      <c r="H16" s="139">
        <f>IF(C16&lt;&gt;"",MAX(B16:D16)-MIN(B16:D16),"")</f>
        <v>5</v>
      </c>
      <c r="I16" s="110">
        <v>3</v>
      </c>
      <c r="Q16" s="5"/>
      <c r="R16" s="5"/>
      <c r="S16" s="5"/>
      <c r="T16" s="5"/>
      <c r="U16" s="5"/>
      <c r="V16" s="5"/>
      <c r="W16" s="5"/>
      <c r="X16" s="5"/>
    </row>
    <row r="17" spans="1:14" ht="16.5" thickBot="1" x14ac:dyDescent="0.3">
      <c r="A17" s="18">
        <v>9</v>
      </c>
      <c r="B17" s="111" t="s">
        <v>19</v>
      </c>
      <c r="C17" s="141">
        <v>142</v>
      </c>
      <c r="D17" s="142">
        <v>142</v>
      </c>
      <c r="E17" s="137">
        <f>SUM(B17:D17)</f>
        <v>284</v>
      </c>
      <c r="F17" s="138">
        <f>AVERAGE(B17:D17)</f>
        <v>142</v>
      </c>
      <c r="G17" s="139">
        <f>MAX(B17:D17)</f>
        <v>142</v>
      </c>
      <c r="H17" s="139">
        <f>IF(C17&lt;&gt;"",MAX(B17:D17)-MIN(B17:D17),"")</f>
        <v>0</v>
      </c>
      <c r="I17" s="110">
        <v>4</v>
      </c>
    </row>
    <row r="18" spans="1:14" ht="12.2" customHeight="1" thickBot="1" x14ac:dyDescent="0.25">
      <c r="A18" s="10"/>
      <c r="B18" s="10"/>
      <c r="C18" s="157"/>
      <c r="D18" s="157"/>
      <c r="E18" s="157"/>
      <c r="F18" s="157"/>
      <c r="G18" s="157"/>
      <c r="H18" s="157"/>
      <c r="I18" s="10"/>
    </row>
    <row r="19" spans="1:14" ht="12.2" customHeight="1" thickBot="1" x14ac:dyDescent="0.25">
      <c r="A19" s="83"/>
      <c r="B19" s="84" t="s">
        <v>0</v>
      </c>
      <c r="C19" s="158">
        <v>1</v>
      </c>
      <c r="D19" s="159">
        <v>2</v>
      </c>
      <c r="E19" s="160" t="s">
        <v>1</v>
      </c>
      <c r="F19" s="161" t="s">
        <v>2</v>
      </c>
      <c r="G19" s="161" t="s">
        <v>3</v>
      </c>
      <c r="H19" s="161" t="s">
        <v>4</v>
      </c>
      <c r="I19" s="12" t="s">
        <v>5</v>
      </c>
      <c r="J19" s="48"/>
    </row>
    <row r="20" spans="1:14" ht="12.2" customHeight="1" thickBot="1" x14ac:dyDescent="0.3">
      <c r="A20" s="17">
        <v>16</v>
      </c>
      <c r="B20" s="16" t="s">
        <v>25</v>
      </c>
      <c r="C20" s="162">
        <v>182</v>
      </c>
      <c r="D20" s="163">
        <v>144</v>
      </c>
      <c r="E20" s="134">
        <f>SUM(B20:D20)</f>
        <v>326</v>
      </c>
      <c r="F20" s="135">
        <f>AVERAGE(B20:D20)</f>
        <v>163</v>
      </c>
      <c r="G20" s="136">
        <f>MAX(B20:D20)</f>
        <v>182</v>
      </c>
      <c r="H20" s="136">
        <f>IF(C20&lt;&gt;"",MAX(B20:D20)-MIN(B20:D20),"")</f>
        <v>38</v>
      </c>
      <c r="I20" s="47">
        <v>1</v>
      </c>
      <c r="J20" s="48"/>
    </row>
    <row r="21" spans="1:14" ht="12.2" customHeight="1" thickBot="1" x14ac:dyDescent="0.3">
      <c r="A21" s="15">
        <v>9</v>
      </c>
      <c r="B21" s="16" t="s">
        <v>19</v>
      </c>
      <c r="C21" s="162">
        <v>163</v>
      </c>
      <c r="D21" s="163">
        <v>170</v>
      </c>
      <c r="E21" s="134">
        <f>SUM(B21:D21)</f>
        <v>333</v>
      </c>
      <c r="F21" s="135">
        <f>AVERAGE(B21:D21)</f>
        <v>166.5</v>
      </c>
      <c r="G21" s="136">
        <f>MAX(B21:D21)</f>
        <v>170</v>
      </c>
      <c r="H21" s="136">
        <f>IF(C21&lt;&gt;"",MAX(B21:D21)-MIN(B21:D21),"")</f>
        <v>7</v>
      </c>
      <c r="I21" s="47">
        <v>2</v>
      </c>
      <c r="J21" s="48"/>
    </row>
    <row r="22" spans="1:14" ht="12.2" customHeight="1" thickBot="1" x14ac:dyDescent="0.3">
      <c r="A22" s="18" t="s">
        <v>9</v>
      </c>
      <c r="B22" s="108" t="s">
        <v>12</v>
      </c>
      <c r="C22" s="164">
        <v>140</v>
      </c>
      <c r="D22" s="165">
        <v>142</v>
      </c>
      <c r="E22" s="137">
        <f>SUM(B22:D22)</f>
        <v>282</v>
      </c>
      <c r="F22" s="138">
        <f>AVERAGE(B22:D22)</f>
        <v>141</v>
      </c>
      <c r="G22" s="139">
        <f>MAX(B22:D22)</f>
        <v>142</v>
      </c>
      <c r="H22" s="139">
        <f>IF(C22&lt;&gt;"",MAX(B22:D22)-MIN(B22:D22),"")</f>
        <v>2</v>
      </c>
      <c r="I22" s="109">
        <v>3</v>
      </c>
      <c r="J22" s="48"/>
      <c r="N22" s="46"/>
    </row>
    <row r="23" spans="1:14" ht="12.2" customHeight="1" thickBot="1" x14ac:dyDescent="0.3">
      <c r="A23" s="107" t="s">
        <v>28</v>
      </c>
      <c r="B23" s="108" t="s">
        <v>23</v>
      </c>
      <c r="C23" s="164">
        <v>138</v>
      </c>
      <c r="D23" s="166">
        <v>130</v>
      </c>
      <c r="E23" s="137">
        <f>SUM(B23:D23)</f>
        <v>268</v>
      </c>
      <c r="F23" s="138">
        <f>AVERAGE(B23:D23)</f>
        <v>134</v>
      </c>
      <c r="G23" s="139">
        <f>MAX(B23:D23)</f>
        <v>138</v>
      </c>
      <c r="H23" s="139">
        <f>IF(C23&lt;&gt;"",MAX(B23:D23)-MIN(B23:D23),"")</f>
        <v>8</v>
      </c>
      <c r="I23" s="109">
        <v>4</v>
      </c>
      <c r="J23" s="48"/>
      <c r="K23" s="48"/>
      <c r="L23" s="48"/>
      <c r="M23" s="48"/>
    </row>
    <row r="24" spans="1:14" ht="12.2" customHeight="1" x14ac:dyDescent="0.2">
      <c r="K24" s="48"/>
      <c r="L24" s="48"/>
      <c r="M24" s="48"/>
    </row>
    <row r="25" spans="1:14" ht="12.2" customHeight="1" x14ac:dyDescent="0.2">
      <c r="K25" s="48"/>
      <c r="L25" s="48"/>
      <c r="M25" s="48"/>
    </row>
    <row r="26" spans="1:14" ht="12.2" customHeight="1" x14ac:dyDescent="0.2">
      <c r="K26" s="48"/>
      <c r="L26" s="48"/>
      <c r="M26" s="48"/>
    </row>
    <row r="27" spans="1:14" x14ac:dyDescent="0.2">
      <c r="K27" s="48"/>
      <c r="L27" s="48"/>
      <c r="M27" s="48"/>
    </row>
    <row r="31" spans="1:14" ht="16.5" customHeight="1" x14ac:dyDescent="0.2"/>
    <row r="32" spans="1:14" ht="16.5" customHeight="1" x14ac:dyDescent="0.2"/>
  </sheetData>
  <sheetProtection selectLockedCells="1" selectUnlockedCells="1"/>
  <phoneticPr fontId="18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Муравьев</cp:lastModifiedBy>
  <dcterms:created xsi:type="dcterms:W3CDTF">2014-11-17T17:04:42Z</dcterms:created>
  <dcterms:modified xsi:type="dcterms:W3CDTF">2016-03-22T07:16:34Z</dcterms:modified>
</cp:coreProperties>
</file>