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63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квалификация!$A$3:$J$17</definedName>
    <definedName name="_xlnm._FilterDatabase" localSheetId="1" hidden="1">раунды!$A$11:$H$17</definedName>
  </definedNames>
  <calcPr calcId="145621"/>
</workbook>
</file>

<file path=xl/calcChain.xml><?xml version="1.0" encoding="utf-8"?>
<calcChain xmlns="http://schemas.openxmlformats.org/spreadsheetml/2006/main">
  <c r="E25" i="3" l="1"/>
  <c r="E22" i="3"/>
  <c r="E24" i="3"/>
  <c r="E28" i="3"/>
  <c r="E23" i="3"/>
  <c r="E27" i="3"/>
  <c r="E21" i="3"/>
  <c r="E26" i="3"/>
  <c r="H7" i="3"/>
  <c r="G7" i="3"/>
  <c r="F7" i="3"/>
  <c r="E7" i="3"/>
  <c r="H6" i="3"/>
  <c r="G6" i="3"/>
  <c r="F6" i="3"/>
  <c r="E6" i="3"/>
  <c r="H5" i="3"/>
  <c r="G5" i="3"/>
  <c r="F5" i="3"/>
  <c r="E5" i="3"/>
  <c r="H4" i="3"/>
  <c r="G4" i="3"/>
  <c r="F4" i="3"/>
  <c r="E4" i="3"/>
  <c r="H15" i="3"/>
  <c r="G15" i="3"/>
  <c r="F15" i="3"/>
  <c r="E15" i="3"/>
  <c r="H12" i="3"/>
  <c r="G12" i="3"/>
  <c r="F12" i="3"/>
  <c r="E12" i="3"/>
  <c r="I30" i="2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0" i="2"/>
  <c r="H10" i="2"/>
  <c r="G10" i="2"/>
  <c r="F10" i="2"/>
  <c r="I8" i="2"/>
  <c r="H8" i="2"/>
  <c r="G8" i="2"/>
  <c r="F8" i="2"/>
  <c r="I17" i="2"/>
  <c r="H17" i="2"/>
  <c r="G17" i="2"/>
  <c r="F17" i="2"/>
  <c r="I13" i="2"/>
  <c r="H13" i="2"/>
  <c r="G13" i="2"/>
  <c r="F13" i="2"/>
  <c r="I16" i="2"/>
  <c r="H16" i="2"/>
  <c r="G16" i="2"/>
  <c r="F16" i="2"/>
  <c r="I14" i="2"/>
  <c r="H14" i="2"/>
  <c r="G14" i="2"/>
  <c r="F14" i="2"/>
  <c r="I12" i="2"/>
  <c r="H12" i="2"/>
  <c r="G12" i="2"/>
  <c r="F12" i="2"/>
  <c r="I9" i="2"/>
  <c r="H9" i="2"/>
  <c r="G9" i="2"/>
  <c r="F9" i="2"/>
  <c r="I11" i="2"/>
  <c r="H11" i="2"/>
  <c r="G11" i="2"/>
  <c r="F11" i="2"/>
  <c r="H17" i="3" l="1"/>
  <c r="G17" i="3"/>
  <c r="F17" i="3"/>
  <c r="E17" i="3"/>
  <c r="H16" i="3"/>
  <c r="G16" i="3"/>
  <c r="F16" i="3"/>
  <c r="E16" i="3"/>
  <c r="H13" i="3"/>
  <c r="G13" i="3"/>
  <c r="F13" i="3"/>
  <c r="E13" i="3"/>
  <c r="H14" i="3"/>
  <c r="G14" i="3"/>
  <c r="F14" i="3"/>
  <c r="E14" i="3"/>
  <c r="F21" i="3" l="1"/>
  <c r="G21" i="3"/>
  <c r="H21" i="3"/>
  <c r="F26" i="3"/>
  <c r="G26" i="3"/>
  <c r="H26" i="3"/>
  <c r="F23" i="3"/>
  <c r="G23" i="3"/>
  <c r="H23" i="3"/>
  <c r="F27" i="3"/>
  <c r="G27" i="3"/>
  <c r="H27" i="3"/>
  <c r="K4" i="3" l="1"/>
  <c r="K5" i="3"/>
  <c r="K6" i="3"/>
  <c r="G22" i="3"/>
  <c r="H22" i="3"/>
  <c r="G25" i="3"/>
  <c r="H25" i="3"/>
  <c r="G24" i="3"/>
  <c r="H24" i="3"/>
  <c r="G28" i="3"/>
  <c r="H28" i="3"/>
  <c r="F22" i="3"/>
  <c r="F25" i="3"/>
  <c r="F24" i="3"/>
  <c r="F28" i="3"/>
  <c r="F7" i="2" l="1"/>
  <c r="G7" i="2"/>
  <c r="H7" i="2"/>
  <c r="I7" i="2"/>
  <c r="F4" i="2"/>
  <c r="G4" i="2"/>
  <c r="H4" i="2"/>
  <c r="I4" i="2"/>
  <c r="F5" i="2"/>
  <c r="G5" i="2"/>
  <c r="H5" i="2"/>
  <c r="I5" i="2"/>
  <c r="F15" i="2"/>
  <c r="G15" i="2"/>
  <c r="H15" i="2"/>
  <c r="I15" i="2"/>
  <c r="F6" i="2"/>
  <c r="G6" i="2"/>
  <c r="H6" i="2"/>
  <c r="I6" i="2"/>
  <c r="K7" i="3"/>
</calcChain>
</file>

<file path=xl/sharedStrings.xml><?xml version="1.0" encoding="utf-8"?>
<sst xmlns="http://schemas.openxmlformats.org/spreadsheetml/2006/main" count="72" uniqueCount="29">
  <si>
    <t>Ф.И.О.</t>
  </si>
  <si>
    <t>итого</t>
  </si>
  <si>
    <t>сред.</t>
  </si>
  <si>
    <t>макс.</t>
  </si>
  <si>
    <t>разн.</t>
  </si>
  <si>
    <t>место</t>
  </si>
  <si>
    <t>мин.</t>
  </si>
  <si>
    <t>№</t>
  </si>
  <si>
    <t>турба</t>
  </si>
  <si>
    <t>Таганов Алексей</t>
  </si>
  <si>
    <t xml:space="preserve">Карташов Александр </t>
  </si>
  <si>
    <t xml:space="preserve"> Вразовский Иван </t>
  </si>
  <si>
    <t xml:space="preserve"> Смирнов Павел </t>
  </si>
  <si>
    <t xml:space="preserve"> Горностаев Александр</t>
  </si>
  <si>
    <t xml:space="preserve"> Буланов Денис </t>
  </si>
  <si>
    <t xml:space="preserve"> Локтюшин Вячеслав </t>
  </si>
  <si>
    <t xml:space="preserve"> Кияшкин Александр </t>
  </si>
  <si>
    <t>да</t>
  </si>
  <si>
    <t>турбо гейм</t>
  </si>
  <si>
    <t>D</t>
  </si>
  <si>
    <t xml:space="preserve">турнир по боулингу 2 этап в РЦ 5 Элемент </t>
  </si>
  <si>
    <t>Пантяшин Владимир</t>
  </si>
  <si>
    <t>Пантяшин Кирилл</t>
  </si>
  <si>
    <t>Яскевич Елена</t>
  </si>
  <si>
    <t>Таганова Александра</t>
  </si>
  <si>
    <t>Корчагин Александр</t>
  </si>
  <si>
    <t>Чемаев Сергей</t>
  </si>
  <si>
    <t>T</t>
  </si>
  <si>
    <t>Буланов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</si>
</sst>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color rgb="FF006100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7" borderId="0" applyNumberFormat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12" fillId="0" borderId="0" xfId="0" applyFont="1"/>
    <xf numFmtId="0" fontId="13" fillId="0" borderId="0" xfId="0" applyFont="1"/>
    <xf numFmtId="0" fontId="16" fillId="0" borderId="0" xfId="0" applyFont="1" applyBorder="1"/>
    <xf numFmtId="0" fontId="17" fillId="0" borderId="0" xfId="0" applyFont="1" applyBorder="1"/>
    <xf numFmtId="0" fontId="17" fillId="0" borderId="0" xfId="0" applyFont="1"/>
    <xf numFmtId="0" fontId="15" fillId="2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9" fillId="13" borderId="4" xfId="2" applyFill="1" applyBorder="1" applyAlignment="1">
      <alignment horizontal="center" vertical="center"/>
    </xf>
    <xf numFmtId="0" fontId="19" fillId="13" borderId="7" xfId="2" applyFill="1" applyBorder="1" applyAlignment="1">
      <alignment horizontal="center" vertical="center"/>
    </xf>
    <xf numFmtId="164" fontId="19" fillId="13" borderId="5" xfId="2" applyNumberFormat="1" applyFill="1" applyBorder="1" applyAlignment="1">
      <alignment horizontal="center" vertical="center"/>
    </xf>
    <xf numFmtId="1" fontId="19" fillId="13" borderId="5" xfId="2" applyNumberForma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9" fillId="15" borderId="4" xfId="1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 vertical="center"/>
    </xf>
    <xf numFmtId="164" fontId="7" fillId="14" borderId="5" xfId="0" applyNumberFormat="1" applyFont="1" applyFill="1" applyBorder="1" applyAlignment="1">
      <alignment horizontal="center" vertical="center"/>
    </xf>
    <xf numFmtId="1" fontId="7" fillId="14" borderId="5" xfId="0" applyNumberFormat="1" applyFont="1" applyFill="1" applyBorder="1" applyAlignment="1">
      <alignment horizontal="center" vertical="center"/>
    </xf>
    <xf numFmtId="0" fontId="19" fillId="13" borderId="8" xfId="2" applyFill="1" applyBorder="1" applyAlignment="1">
      <alignment horizontal="center" vertical="center"/>
    </xf>
    <xf numFmtId="0" fontId="6" fillId="14" borderId="5" xfId="1" applyFont="1" applyFill="1" applyBorder="1" applyProtection="1">
      <protection locked="0"/>
    </xf>
    <xf numFmtId="0" fontId="19" fillId="13" borderId="5" xfId="2" applyFill="1" applyBorder="1"/>
    <xf numFmtId="0" fontId="19" fillId="13" borderId="13" xfId="2" applyFill="1" applyBorder="1" applyAlignment="1">
      <alignment horizontal="center" vertical="center"/>
    </xf>
    <xf numFmtId="0" fontId="19" fillId="13" borderId="9" xfId="2" applyFill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/>
    </xf>
    <xf numFmtId="0" fontId="10" fillId="14" borderId="5" xfId="0" applyFont="1" applyFill="1" applyBorder="1"/>
    <xf numFmtId="0" fontId="20" fillId="13" borderId="4" xfId="3" applyFill="1" applyBorder="1" applyAlignment="1">
      <alignment horizontal="center" vertical="center"/>
    </xf>
    <xf numFmtId="0" fontId="20" fillId="13" borderId="5" xfId="3" applyFill="1" applyBorder="1"/>
    <xf numFmtId="0" fontId="20" fillId="13" borderId="13" xfId="3" applyFill="1" applyBorder="1" applyAlignment="1">
      <alignment horizontal="center" vertical="center"/>
    </xf>
    <xf numFmtId="0" fontId="20" fillId="13" borderId="9" xfId="3" applyFill="1" applyBorder="1" applyAlignment="1">
      <alignment horizontal="center" vertical="center"/>
    </xf>
    <xf numFmtId="0" fontId="20" fillId="13" borderId="8" xfId="3" applyFill="1" applyBorder="1" applyAlignment="1">
      <alignment horizontal="center" vertical="center"/>
    </xf>
    <xf numFmtId="0" fontId="20" fillId="13" borderId="7" xfId="3" applyFill="1" applyBorder="1" applyAlignment="1">
      <alignment horizontal="center" vertical="center"/>
    </xf>
    <xf numFmtId="164" fontId="20" fillId="13" borderId="5" xfId="3" applyNumberFormat="1" applyFill="1" applyBorder="1" applyAlignment="1">
      <alignment horizontal="center" vertical="center"/>
    </xf>
    <xf numFmtId="1" fontId="20" fillId="13" borderId="5" xfId="3" applyNumberFormat="1" applyFill="1" applyBorder="1" applyAlignment="1">
      <alignment horizontal="center" vertical="center"/>
    </xf>
    <xf numFmtId="0" fontId="11" fillId="14" borderId="5" xfId="1" applyFont="1" applyFill="1" applyBorder="1" applyProtection="1">
      <protection locked="0"/>
    </xf>
    <xf numFmtId="0" fontId="0" fillId="0" borderId="17" xfId="0" applyBorder="1"/>
    <xf numFmtId="0" fontId="0" fillId="3" borderId="0" xfId="0" applyFill="1"/>
    <xf numFmtId="0" fontId="5" fillId="3" borderId="0" xfId="0" applyFont="1" applyFill="1"/>
    <xf numFmtId="0" fontId="21" fillId="3" borderId="0" xfId="4" applyFill="1"/>
    <xf numFmtId="0" fontId="5" fillId="3" borderId="0" xfId="0" applyFont="1" applyFill="1" applyBorder="1"/>
    <xf numFmtId="0" fontId="23" fillId="13" borderId="10" xfId="2" applyFont="1" applyFill="1" applyBorder="1" applyAlignment="1">
      <alignment horizontal="center"/>
    </xf>
    <xf numFmtId="0" fontId="23" fillId="13" borderId="13" xfId="2" applyFont="1" applyFill="1" applyBorder="1" applyAlignment="1">
      <alignment horizontal="center" vertical="center"/>
    </xf>
    <xf numFmtId="0" fontId="23" fillId="13" borderId="9" xfId="2" applyFont="1" applyFill="1" applyBorder="1" applyAlignment="1">
      <alignment horizontal="center" vertical="center"/>
    </xf>
    <xf numFmtId="0" fontId="23" fillId="13" borderId="8" xfId="2" applyFont="1" applyFill="1" applyBorder="1" applyAlignment="1">
      <alignment horizontal="center" vertical="center"/>
    </xf>
    <xf numFmtId="164" fontId="23" fillId="13" borderId="8" xfId="2" applyNumberFormat="1" applyFont="1" applyFill="1" applyBorder="1" applyAlignment="1">
      <alignment horizontal="center" vertical="center"/>
    </xf>
    <xf numFmtId="1" fontId="23" fillId="13" borderId="8" xfId="2" applyNumberFormat="1" applyFont="1" applyFill="1" applyBorder="1" applyAlignment="1">
      <alignment horizontal="center" vertical="center"/>
    </xf>
    <xf numFmtId="0" fontId="23" fillId="13" borderId="5" xfId="2" applyFont="1" applyFill="1" applyBorder="1" applyProtection="1">
      <protection locked="0"/>
    </xf>
    <xf numFmtId="0" fontId="23" fillId="13" borderId="4" xfId="2" applyFont="1" applyFill="1" applyBorder="1" applyAlignment="1">
      <alignment horizontal="center" vertical="center"/>
    </xf>
    <xf numFmtId="0" fontId="23" fillId="13" borderId="7" xfId="2" applyFont="1" applyFill="1" applyBorder="1" applyAlignment="1">
      <alignment horizontal="center" vertical="center"/>
    </xf>
    <xf numFmtId="164" fontId="23" fillId="13" borderId="5" xfId="2" applyNumberFormat="1" applyFont="1" applyFill="1" applyBorder="1" applyAlignment="1">
      <alignment horizontal="center" vertical="center"/>
    </xf>
    <xf numFmtId="1" fontId="23" fillId="13" borderId="5" xfId="2" applyNumberFormat="1" applyFont="1" applyFill="1" applyBorder="1" applyAlignment="1">
      <alignment horizontal="center" vertical="center"/>
    </xf>
    <xf numFmtId="0" fontId="23" fillId="13" borderId="4" xfId="2" applyFont="1" applyFill="1" applyBorder="1" applyAlignment="1">
      <alignment horizontal="center"/>
    </xf>
    <xf numFmtId="0" fontId="23" fillId="13" borderId="6" xfId="2" applyFont="1" applyFill="1" applyBorder="1" applyAlignment="1">
      <alignment horizontal="center" vertical="center"/>
    </xf>
    <xf numFmtId="0" fontId="23" fillId="13" borderId="5" xfId="2" applyFont="1" applyFill="1" applyBorder="1" applyAlignment="1">
      <alignment horizontal="center" vertical="center"/>
    </xf>
    <xf numFmtId="0" fontId="24" fillId="14" borderId="5" xfId="0" applyFont="1" applyFill="1" applyBorder="1" applyAlignment="1">
      <alignment horizontal="center" vertical="center"/>
    </xf>
    <xf numFmtId="0" fontId="10" fillId="15" borderId="4" xfId="1" applyFont="1" applyFill="1" applyBorder="1" applyAlignment="1">
      <alignment horizontal="center"/>
    </xf>
    <xf numFmtId="0" fontId="24" fillId="16" borderId="7" xfId="0" applyFont="1" applyFill="1" applyBorder="1" applyAlignment="1">
      <alignment horizontal="center" vertical="center"/>
    </xf>
    <xf numFmtId="0" fontId="24" fillId="16" borderId="5" xfId="0" applyFont="1" applyFill="1" applyBorder="1" applyAlignment="1">
      <alignment horizontal="center" vertical="center"/>
    </xf>
    <xf numFmtId="0" fontId="24" fillId="14" borderId="7" xfId="0" applyFont="1" applyFill="1" applyBorder="1" applyAlignment="1">
      <alignment horizontal="center" vertical="center"/>
    </xf>
    <xf numFmtId="164" fontId="24" fillId="14" borderId="5" xfId="0" applyNumberFormat="1" applyFont="1" applyFill="1" applyBorder="1" applyAlignment="1">
      <alignment horizontal="center" vertical="center"/>
    </xf>
    <xf numFmtId="1" fontId="24" fillId="14" borderId="5" xfId="0" applyNumberFormat="1" applyFont="1" applyFill="1" applyBorder="1" applyAlignment="1">
      <alignment horizontal="center" vertical="center"/>
    </xf>
    <xf numFmtId="0" fontId="24" fillId="14" borderId="5" xfId="1" applyFont="1" applyFill="1" applyBorder="1" applyProtection="1">
      <protection locked="0"/>
    </xf>
    <xf numFmtId="0" fontId="24" fillId="16" borderId="13" xfId="0" applyFont="1" applyFill="1" applyBorder="1" applyAlignment="1">
      <alignment horizontal="center" vertical="center"/>
    </xf>
    <xf numFmtId="0" fontId="24" fillId="16" borderId="9" xfId="0" applyFont="1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24" fillId="14" borderId="5" xfId="0" applyFont="1" applyFill="1" applyBorder="1" applyProtection="1">
      <protection locked="0"/>
    </xf>
    <xf numFmtId="0" fontId="2" fillId="3" borderId="0" xfId="0" applyFont="1" applyFill="1" applyBorder="1"/>
    <xf numFmtId="0" fontId="23" fillId="13" borderId="1" xfId="2" applyFont="1" applyFill="1" applyBorder="1" applyAlignment="1">
      <alignment horizontal="center" vertical="center"/>
    </xf>
    <xf numFmtId="0" fontId="23" fillId="13" borderId="3" xfId="2" applyFont="1" applyFill="1" applyBorder="1" applyAlignment="1">
      <alignment horizontal="center" vertical="center"/>
    </xf>
    <xf numFmtId="0" fontId="23" fillId="13" borderId="2" xfId="2" applyFont="1" applyFill="1" applyBorder="1" applyAlignment="1">
      <alignment horizontal="center" vertical="center"/>
    </xf>
    <xf numFmtId="0" fontId="25" fillId="16" borderId="8" xfId="0" applyNumberFormat="1" applyFont="1" applyFill="1" applyBorder="1" applyAlignment="1" applyProtection="1">
      <alignment horizontal="center" vertical="center"/>
    </xf>
    <xf numFmtId="0" fontId="23" fillId="13" borderId="14" xfId="2" applyFont="1" applyFill="1" applyBorder="1" applyProtection="1">
      <protection locked="0"/>
    </xf>
    <xf numFmtId="0" fontId="23" fillId="13" borderId="16" xfId="2" applyFont="1" applyFill="1" applyBorder="1" applyAlignment="1">
      <alignment horizontal="center" vertical="center"/>
    </xf>
    <xf numFmtId="0" fontId="23" fillId="13" borderId="14" xfId="2" applyFont="1" applyFill="1" applyBorder="1" applyAlignment="1">
      <alignment horizontal="center" vertical="center"/>
    </xf>
    <xf numFmtId="164" fontId="23" fillId="13" borderId="14" xfId="2" applyNumberFormat="1" applyFont="1" applyFill="1" applyBorder="1" applyAlignment="1">
      <alignment horizontal="center" vertical="center"/>
    </xf>
    <xf numFmtId="1" fontId="23" fillId="13" borderId="14" xfId="2" applyNumberFormat="1" applyFont="1" applyFill="1" applyBorder="1" applyAlignment="1">
      <alignment horizontal="center" vertical="center"/>
    </xf>
    <xf numFmtId="0" fontId="23" fillId="13" borderId="10" xfId="2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15" fillId="16" borderId="2" xfId="0" applyFont="1" applyFill="1" applyBorder="1" applyAlignment="1">
      <alignment horizontal="center"/>
    </xf>
    <xf numFmtId="0" fontId="15" fillId="16" borderId="3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23" fillId="12" borderId="4" xfId="2" applyFont="1" applyFill="1" applyBorder="1" applyAlignment="1">
      <alignment horizontal="center"/>
    </xf>
    <xf numFmtId="0" fontId="23" fillId="12" borderId="5" xfId="2" applyFont="1" applyFill="1" applyBorder="1" applyProtection="1">
      <protection locked="0"/>
    </xf>
    <xf numFmtId="0" fontId="23" fillId="12" borderId="1" xfId="2" applyFont="1" applyFill="1" applyBorder="1" applyAlignment="1">
      <alignment horizontal="center" vertical="center"/>
    </xf>
    <xf numFmtId="0" fontId="23" fillId="12" borderId="6" xfId="2" applyFont="1" applyFill="1" applyBorder="1" applyAlignment="1">
      <alignment horizontal="center" vertical="center"/>
    </xf>
    <xf numFmtId="0" fontId="23" fillId="12" borderId="5" xfId="2" applyFont="1" applyFill="1" applyBorder="1" applyAlignment="1">
      <alignment horizontal="center" vertical="center"/>
    </xf>
    <xf numFmtId="0" fontId="23" fillId="12" borderId="7" xfId="2" applyFont="1" applyFill="1" applyBorder="1" applyAlignment="1">
      <alignment horizontal="center" vertical="center"/>
    </xf>
    <xf numFmtId="164" fontId="23" fillId="12" borderId="5" xfId="2" applyNumberFormat="1" applyFont="1" applyFill="1" applyBorder="1" applyAlignment="1">
      <alignment horizontal="center" vertical="center"/>
    </xf>
    <xf numFmtId="1" fontId="23" fillId="12" borderId="5" xfId="2" applyNumberFormat="1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3" fillId="12" borderId="5" xfId="2" applyFont="1" applyFill="1" applyBorder="1"/>
    <xf numFmtId="0" fontId="23" fillId="12" borderId="4" xfId="2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164" fontId="24" fillId="10" borderId="5" xfId="0" applyNumberFormat="1" applyFont="1" applyFill="1" applyBorder="1" applyAlignment="1">
      <alignment horizontal="center" vertical="center"/>
    </xf>
    <xf numFmtId="1" fontId="24" fillId="10" borderId="5" xfId="0" applyNumberFormat="1" applyFont="1" applyFill="1" applyBorder="1" applyAlignment="1">
      <alignment horizontal="center" vertical="center"/>
    </xf>
    <xf numFmtId="0" fontId="23" fillId="12" borderId="8" xfId="2" applyFont="1" applyFill="1" applyBorder="1" applyAlignment="1">
      <alignment horizontal="center" vertical="center"/>
    </xf>
    <xf numFmtId="0" fontId="23" fillId="13" borderId="8" xfId="2" applyFont="1" applyFill="1" applyBorder="1" applyProtection="1">
      <protection locked="0"/>
    </xf>
    <xf numFmtId="0" fontId="24" fillId="11" borderId="6" xfId="0" applyFont="1" applyFill="1" applyBorder="1" applyAlignment="1">
      <alignment horizontal="center" vertical="center"/>
    </xf>
    <xf numFmtId="0" fontId="2" fillId="14" borderId="5" xfId="1" applyFont="1" applyFill="1" applyBorder="1" applyProtection="1">
      <protection locked="0"/>
    </xf>
    <xf numFmtId="0" fontId="2" fillId="14" borderId="5" xfId="0" applyFont="1" applyFill="1" applyBorder="1" applyProtection="1">
      <protection locked="0"/>
    </xf>
    <xf numFmtId="0" fontId="2" fillId="10" borderId="5" xfId="0" applyFont="1" applyFill="1" applyBorder="1" applyProtection="1">
      <protection locked="0"/>
    </xf>
    <xf numFmtId="0" fontId="2" fillId="10" borderId="5" xfId="1" applyFont="1" applyFill="1" applyBorder="1" applyProtection="1">
      <protection locked="0"/>
    </xf>
    <xf numFmtId="0" fontId="2" fillId="9" borderId="4" xfId="0" applyFont="1" applyFill="1" applyBorder="1" applyAlignment="1">
      <alignment horizontal="center" vertical="center"/>
    </xf>
    <xf numFmtId="0" fontId="28" fillId="9" borderId="4" xfId="1" applyFont="1" applyFill="1" applyBorder="1" applyAlignment="1">
      <alignment horizontal="center"/>
    </xf>
    <xf numFmtId="0" fontId="28" fillId="15" borderId="4" xfId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4" fillId="3" borderId="0" xfId="0" applyFont="1" applyFill="1" applyBorder="1"/>
    <xf numFmtId="0" fontId="23" fillId="13" borderId="15" xfId="2" applyFont="1" applyFill="1" applyBorder="1" applyAlignment="1">
      <alignment horizontal="center" vertical="center"/>
    </xf>
    <xf numFmtId="0" fontId="23" fillId="13" borderId="11" xfId="2" applyFont="1" applyFill="1" applyBorder="1" applyAlignment="1">
      <alignment horizontal="center" vertical="center"/>
    </xf>
    <xf numFmtId="0" fontId="23" fillId="13" borderId="0" xfId="2" applyFont="1" applyFill="1" applyBorder="1" applyAlignment="1">
      <alignment horizontal="center" vertical="center"/>
    </xf>
    <xf numFmtId="0" fontId="23" fillId="13" borderId="12" xfId="2" applyFont="1" applyFill="1" applyBorder="1" applyAlignment="1">
      <alignment horizontal="center" vertical="center"/>
    </xf>
    <xf numFmtId="0" fontId="24" fillId="11" borderId="8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5" fillId="11" borderId="5" xfId="0" applyNumberFormat="1" applyFont="1" applyFill="1" applyBorder="1" applyAlignment="1" applyProtection="1">
      <alignment horizontal="center" vertical="center"/>
    </xf>
    <xf numFmtId="0" fontId="23" fillId="12" borderId="3" xfId="2" applyFont="1" applyFill="1" applyBorder="1" applyAlignment="1">
      <alignment horizontal="center" vertical="center"/>
    </xf>
    <xf numFmtId="0" fontId="23" fillId="12" borderId="2" xfId="2" applyFont="1" applyFill="1" applyBorder="1" applyAlignment="1">
      <alignment horizontal="center" vertical="center"/>
    </xf>
    <xf numFmtId="0" fontId="23" fillId="18" borderId="1" xfId="2" applyFont="1" applyFill="1" applyBorder="1" applyAlignment="1">
      <alignment horizontal="center" vertical="center"/>
    </xf>
    <xf numFmtId="0" fontId="2" fillId="18" borderId="0" xfId="0" applyFont="1" applyFill="1" applyBorder="1"/>
    <xf numFmtId="49" fontId="27" fillId="0" borderId="0" xfId="0" applyNumberFormat="1" applyFont="1" applyAlignment="1"/>
    <xf numFmtId="49" fontId="26" fillId="0" borderId="0" xfId="0" applyNumberFormat="1" applyFont="1" applyAlignment="1"/>
    <xf numFmtId="49" fontId="26" fillId="0" borderId="9" xfId="0" applyNumberFormat="1" applyFont="1" applyBorder="1" applyAlignment="1"/>
    <xf numFmtId="0" fontId="19" fillId="13" borderId="5" xfId="2" applyFill="1" applyBorder="1" applyAlignment="1">
      <alignment horizontal="center"/>
    </xf>
    <xf numFmtId="0" fontId="19" fillId="13" borderId="5" xfId="2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9" fillId="12" borderId="5" xfId="2" applyFill="1" applyBorder="1" applyAlignment="1">
      <alignment horizontal="center" vertical="center"/>
    </xf>
    <xf numFmtId="164" fontId="19" fillId="12" borderId="5" xfId="2" applyNumberFormat="1" applyFill="1" applyBorder="1" applyAlignment="1">
      <alignment horizontal="center" vertical="center"/>
    </xf>
    <xf numFmtId="1" fontId="19" fillId="12" borderId="5" xfId="2" applyNumberForma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9" fillId="12" borderId="5" xfId="2" applyFill="1" applyBorder="1" applyAlignment="1">
      <alignment horizontal="center"/>
    </xf>
    <xf numFmtId="1" fontId="14" fillId="14" borderId="5" xfId="0" applyNumberFormat="1" applyFont="1" applyFill="1" applyBorder="1" applyAlignment="1">
      <alignment horizontal="center" vertical="center"/>
    </xf>
    <xf numFmtId="0" fontId="19" fillId="13" borderId="5" xfId="2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9" fillId="12" borderId="5" xfId="2" applyFill="1" applyBorder="1" applyAlignment="1" applyProtection="1">
      <alignment vertical="center"/>
      <protection locked="0"/>
    </xf>
    <xf numFmtId="0" fontId="0" fillId="18" borderId="5" xfId="0" applyFill="1" applyBorder="1" applyAlignment="1">
      <alignment vertical="center"/>
    </xf>
    <xf numFmtId="0" fontId="29" fillId="11" borderId="5" xfId="0" applyFont="1" applyFill="1" applyBorder="1" applyAlignment="1">
      <alignment vertical="center"/>
    </xf>
    <xf numFmtId="0" fontId="29" fillId="16" borderId="5" xfId="0" applyFont="1" applyFill="1" applyBorder="1" applyAlignment="1">
      <alignment vertical="center"/>
    </xf>
    <xf numFmtId="0" fontId="31" fillId="0" borderId="0" xfId="0" applyFont="1"/>
    <xf numFmtId="0" fontId="30" fillId="13" borderId="5" xfId="2" applyFont="1" applyFill="1" applyBorder="1" applyAlignment="1" applyProtection="1">
      <alignment vertical="center"/>
      <protection locked="0"/>
    </xf>
    <xf numFmtId="0" fontId="31" fillId="3" borderId="0" xfId="0" applyFont="1" applyFill="1" applyAlignment="1">
      <alignment vertical="center"/>
    </xf>
    <xf numFmtId="0" fontId="30" fillId="12" borderId="5" xfId="2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30" fillId="13" borderId="5" xfId="2" applyFont="1" applyFill="1" applyBorder="1" applyAlignment="1">
      <alignment vertical="center"/>
    </xf>
    <xf numFmtId="0" fontId="15" fillId="14" borderId="2" xfId="0" applyFont="1" applyFill="1" applyBorder="1" applyAlignment="1">
      <alignment vertical="center"/>
    </xf>
    <xf numFmtId="0" fontId="29" fillId="16" borderId="2" xfId="0" applyFont="1" applyFill="1" applyBorder="1" applyAlignment="1">
      <alignment vertical="center"/>
    </xf>
    <xf numFmtId="0" fontId="29" fillId="16" borderId="3" xfId="0" applyFont="1" applyFill="1" applyBorder="1" applyAlignment="1">
      <alignment vertical="center"/>
    </xf>
    <xf numFmtId="0" fontId="30" fillId="12" borderId="5" xfId="2" applyFont="1" applyFill="1" applyBorder="1" applyAlignment="1">
      <alignment vertical="center"/>
    </xf>
    <xf numFmtId="0" fontId="29" fillId="9" borderId="5" xfId="1" applyFont="1" applyFill="1" applyBorder="1" applyAlignment="1">
      <alignment vertical="center"/>
    </xf>
    <xf numFmtId="0" fontId="32" fillId="18" borderId="5" xfId="5" applyFont="1" applyFill="1" applyBorder="1" applyAlignment="1" applyProtection="1">
      <alignment vertical="center"/>
      <protection locked="0"/>
    </xf>
    <xf numFmtId="0" fontId="31" fillId="10" borderId="5" xfId="1" applyFont="1" applyFill="1" applyBorder="1" applyAlignment="1" applyProtection="1">
      <alignment vertical="center"/>
      <protection locked="0"/>
    </xf>
    <xf numFmtId="0" fontId="29" fillId="15" borderId="5" xfId="1" applyFont="1" applyFill="1" applyBorder="1" applyAlignment="1">
      <alignment vertical="center"/>
    </xf>
    <xf numFmtId="0" fontId="31" fillId="14" borderId="5" xfId="1" applyFont="1" applyFill="1" applyBorder="1" applyAlignment="1" applyProtection="1">
      <alignment vertical="center"/>
      <protection locked="0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238129</xdr:colOff>
      <xdr:row>6</xdr:row>
      <xdr:rowOff>9525</xdr:rowOff>
    </xdr:from>
    <xdr:to>
      <xdr:col>11</xdr:col>
      <xdr:colOff>149956</xdr:colOff>
      <xdr:row>34</xdr:row>
      <xdr:rowOff>9205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4366153" y="2872851"/>
          <a:ext cx="4381180" cy="864327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zoomScaleNormal="85" workbookViewId="0">
      <selection activeCell="A4" sqref="A4:B5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4" ht="24.6" customHeight="1" x14ac:dyDescent="0.3">
      <c r="A1" s="8"/>
      <c r="B1" s="134" t="s">
        <v>20</v>
      </c>
      <c r="C1" s="135"/>
      <c r="D1" s="135"/>
      <c r="E1" s="135"/>
      <c r="F1" s="135"/>
      <c r="G1" s="135"/>
      <c r="H1" s="9"/>
      <c r="I1" s="9"/>
      <c r="L1" s="1"/>
      <c r="M1" s="1"/>
    </row>
    <row r="2" spans="1:14" s="2" customFormat="1" ht="14.85" customHeight="1" thickBot="1" x14ac:dyDescent="0.25">
      <c r="B2" s="136"/>
      <c r="C2" s="136"/>
      <c r="D2" s="136"/>
      <c r="E2" s="136"/>
      <c r="F2" s="136"/>
      <c r="G2" s="136"/>
      <c r="L2" s="3"/>
      <c r="M2" s="3"/>
    </row>
    <row r="3" spans="1:14" s="5" customFormat="1" ht="12.2" customHeight="1" thickBot="1" x14ac:dyDescent="0.25">
      <c r="A3" s="117" t="s">
        <v>7</v>
      </c>
      <c r="B3" s="118" t="s">
        <v>0</v>
      </c>
      <c r="C3" s="119">
        <v>1</v>
      </c>
      <c r="D3" s="120">
        <v>2</v>
      </c>
      <c r="E3" s="119">
        <v>3</v>
      </c>
      <c r="F3" s="121" t="s">
        <v>1</v>
      </c>
      <c r="G3" s="118" t="s">
        <v>2</v>
      </c>
      <c r="H3" s="118" t="s">
        <v>3</v>
      </c>
      <c r="I3" s="118" t="s">
        <v>4</v>
      </c>
      <c r="J3" s="121" t="s">
        <v>18</v>
      </c>
      <c r="K3" s="121" t="s">
        <v>5</v>
      </c>
      <c r="L3" s="122" t="s">
        <v>8</v>
      </c>
      <c r="M3" s="4"/>
    </row>
    <row r="4" spans="1:14" s="5" customFormat="1" ht="12.2" customHeight="1" thickBot="1" x14ac:dyDescent="0.3">
      <c r="A4" s="101">
        <v>1</v>
      </c>
      <c r="B4" s="92" t="s">
        <v>13</v>
      </c>
      <c r="C4" s="93">
        <v>192</v>
      </c>
      <c r="D4" s="94">
        <v>180</v>
      </c>
      <c r="E4" s="95">
        <v>209</v>
      </c>
      <c r="F4" s="96">
        <f t="shared" ref="F4:F28" si="0">SUM(C4:E4)</f>
        <v>581</v>
      </c>
      <c r="G4" s="97">
        <f t="shared" ref="G4:G30" si="1">AVERAGE(C4:E4)</f>
        <v>193.66666666666666</v>
      </c>
      <c r="H4" s="98">
        <f t="shared" ref="H4:H30" si="2">MAX(C4:E4)</f>
        <v>209</v>
      </c>
      <c r="I4" s="98">
        <f t="shared" ref="I4:I30" si="3">IF(D4&lt;&gt;"",MAX(C4:E4)-MIN(C4:E4),"")</f>
        <v>29</v>
      </c>
      <c r="J4" s="99" t="s">
        <v>17</v>
      </c>
      <c r="K4" s="99">
        <v>1</v>
      </c>
      <c r="L4" s="133"/>
      <c r="M4" s="46"/>
    </row>
    <row r="5" spans="1:14" s="5" customFormat="1" ht="12" customHeight="1" thickBot="1" x14ac:dyDescent="0.3">
      <c r="A5" s="91">
        <v>11</v>
      </c>
      <c r="B5" s="92" t="s">
        <v>12</v>
      </c>
      <c r="C5" s="96">
        <v>158</v>
      </c>
      <c r="D5" s="94">
        <v>204</v>
      </c>
      <c r="E5" s="95">
        <v>195</v>
      </c>
      <c r="F5" s="96">
        <f t="shared" si="0"/>
        <v>557</v>
      </c>
      <c r="G5" s="97">
        <f t="shared" si="1"/>
        <v>185.66666666666666</v>
      </c>
      <c r="H5" s="98">
        <f t="shared" si="2"/>
        <v>204</v>
      </c>
      <c r="I5" s="98">
        <f t="shared" si="3"/>
        <v>46</v>
      </c>
      <c r="J5" s="99"/>
      <c r="K5" s="99">
        <v>2</v>
      </c>
      <c r="L5" s="133"/>
      <c r="M5" s="46"/>
    </row>
    <row r="6" spans="1:14" s="5" customFormat="1" ht="12.2" customHeight="1" thickBot="1" x14ac:dyDescent="0.3">
      <c r="A6" s="115">
        <v>13</v>
      </c>
      <c r="B6" s="92" t="s">
        <v>16</v>
      </c>
      <c r="C6" s="102">
        <v>183</v>
      </c>
      <c r="D6" s="109">
        <v>203</v>
      </c>
      <c r="E6" s="103">
        <v>163</v>
      </c>
      <c r="F6" s="104">
        <f t="shared" si="0"/>
        <v>549</v>
      </c>
      <c r="G6" s="105">
        <f t="shared" si="1"/>
        <v>183</v>
      </c>
      <c r="H6" s="106">
        <f t="shared" si="2"/>
        <v>203</v>
      </c>
      <c r="I6" s="106">
        <f t="shared" si="3"/>
        <v>40</v>
      </c>
      <c r="J6" s="99"/>
      <c r="K6" s="99">
        <v>3</v>
      </c>
      <c r="L6" s="133"/>
      <c r="M6" s="46"/>
    </row>
    <row r="7" spans="1:14" s="5" customFormat="1" ht="12.2" customHeight="1" thickBot="1" x14ac:dyDescent="0.3">
      <c r="A7" s="91">
        <v>3</v>
      </c>
      <c r="B7" s="100" t="s">
        <v>15</v>
      </c>
      <c r="C7" s="96">
        <v>146</v>
      </c>
      <c r="D7" s="95">
        <v>202</v>
      </c>
      <c r="E7" s="107">
        <v>173</v>
      </c>
      <c r="F7" s="96">
        <f t="shared" si="0"/>
        <v>521</v>
      </c>
      <c r="G7" s="97">
        <f t="shared" si="1"/>
        <v>173.66666666666666</v>
      </c>
      <c r="H7" s="98">
        <f t="shared" si="2"/>
        <v>202</v>
      </c>
      <c r="I7" s="98">
        <f t="shared" si="3"/>
        <v>56</v>
      </c>
      <c r="J7" s="99"/>
      <c r="K7" s="99">
        <v>4</v>
      </c>
      <c r="L7" s="133"/>
      <c r="M7" s="46"/>
      <c r="N7" s="46"/>
    </row>
    <row r="8" spans="1:14" s="5" customFormat="1" ht="12.2" customHeight="1" thickBot="1" x14ac:dyDescent="0.25">
      <c r="A8" s="115">
        <v>14</v>
      </c>
      <c r="B8" s="112" t="s">
        <v>25</v>
      </c>
      <c r="C8" s="102">
        <v>171</v>
      </c>
      <c r="D8" s="128">
        <v>188</v>
      </c>
      <c r="E8" s="129">
        <v>145</v>
      </c>
      <c r="F8" s="104">
        <f t="shared" si="0"/>
        <v>504</v>
      </c>
      <c r="G8" s="105">
        <f t="shared" si="1"/>
        <v>168</v>
      </c>
      <c r="H8" s="106">
        <f t="shared" si="2"/>
        <v>188</v>
      </c>
      <c r="I8" s="106">
        <f t="shared" si="3"/>
        <v>43</v>
      </c>
      <c r="J8" s="99" t="s">
        <v>17</v>
      </c>
      <c r="K8" s="99">
        <v>5</v>
      </c>
      <c r="L8" s="133"/>
      <c r="M8" s="46"/>
    </row>
    <row r="9" spans="1:14" s="5" customFormat="1" ht="12.2" customHeight="1" thickBot="1" x14ac:dyDescent="0.3">
      <c r="A9" s="91">
        <v>9</v>
      </c>
      <c r="B9" s="92" t="s">
        <v>9</v>
      </c>
      <c r="C9" s="132">
        <v>182</v>
      </c>
      <c r="D9" s="130">
        <v>157</v>
      </c>
      <c r="E9" s="131">
        <v>164</v>
      </c>
      <c r="F9" s="96">
        <f t="shared" si="0"/>
        <v>503</v>
      </c>
      <c r="G9" s="97">
        <f t="shared" si="1"/>
        <v>167.66666666666666</v>
      </c>
      <c r="H9" s="98">
        <f t="shared" si="2"/>
        <v>182</v>
      </c>
      <c r="I9" s="98">
        <f t="shared" si="3"/>
        <v>25</v>
      </c>
      <c r="J9" s="99" t="s">
        <v>17</v>
      </c>
      <c r="K9" s="99">
        <v>6</v>
      </c>
      <c r="L9" s="133"/>
      <c r="M9" s="47"/>
    </row>
    <row r="10" spans="1:14" s="5" customFormat="1" ht="12.2" customHeight="1" thickBot="1" x14ac:dyDescent="0.3">
      <c r="A10" s="101">
        <v>10</v>
      </c>
      <c r="B10" s="92" t="s">
        <v>26</v>
      </c>
      <c r="C10" s="96">
        <v>170</v>
      </c>
      <c r="D10" s="95">
        <v>182</v>
      </c>
      <c r="E10" s="95">
        <v>144</v>
      </c>
      <c r="F10" s="96">
        <f t="shared" si="0"/>
        <v>496</v>
      </c>
      <c r="G10" s="97">
        <f t="shared" si="1"/>
        <v>165.33333333333334</v>
      </c>
      <c r="H10" s="98">
        <f t="shared" si="2"/>
        <v>182</v>
      </c>
      <c r="I10" s="98">
        <f t="shared" si="3"/>
        <v>38</v>
      </c>
      <c r="J10" s="99" t="s">
        <v>17</v>
      </c>
      <c r="K10" s="99">
        <v>7</v>
      </c>
      <c r="L10" s="133"/>
      <c r="M10" s="46"/>
    </row>
    <row r="11" spans="1:14" s="5" customFormat="1" ht="12.2" customHeight="1" thickBot="1" x14ac:dyDescent="0.25">
      <c r="A11" s="114">
        <v>7</v>
      </c>
      <c r="B11" s="113" t="s">
        <v>10</v>
      </c>
      <c r="C11" s="102">
        <v>181</v>
      </c>
      <c r="D11" s="109">
        <v>178</v>
      </c>
      <c r="E11" s="127">
        <v>135</v>
      </c>
      <c r="F11" s="104">
        <f t="shared" si="0"/>
        <v>494</v>
      </c>
      <c r="G11" s="105">
        <f t="shared" si="1"/>
        <v>164.66666666666666</v>
      </c>
      <c r="H11" s="106">
        <f t="shared" si="2"/>
        <v>181</v>
      </c>
      <c r="I11" s="106">
        <f t="shared" si="3"/>
        <v>46</v>
      </c>
      <c r="J11" s="99" t="s">
        <v>17</v>
      </c>
      <c r="K11" s="99">
        <v>8</v>
      </c>
      <c r="L11" s="133"/>
      <c r="M11" s="46"/>
    </row>
    <row r="12" spans="1:14" s="5" customFormat="1" ht="12.2" customHeight="1" thickBot="1" x14ac:dyDescent="0.25">
      <c r="A12" s="56">
        <v>5</v>
      </c>
      <c r="B12" s="111" t="s">
        <v>11</v>
      </c>
      <c r="C12" s="57">
        <v>146</v>
      </c>
      <c r="D12" s="61">
        <v>182</v>
      </c>
      <c r="E12" s="62">
        <v>154</v>
      </c>
      <c r="F12" s="57">
        <f t="shared" si="0"/>
        <v>482</v>
      </c>
      <c r="G12" s="58">
        <f t="shared" si="1"/>
        <v>160.66666666666666</v>
      </c>
      <c r="H12" s="59">
        <f t="shared" si="2"/>
        <v>182</v>
      </c>
      <c r="I12" s="59">
        <f t="shared" si="3"/>
        <v>36</v>
      </c>
      <c r="J12" s="63"/>
      <c r="K12" s="63">
        <v>9</v>
      </c>
      <c r="L12" s="75"/>
      <c r="M12" s="46"/>
    </row>
    <row r="13" spans="1:14" s="5" customFormat="1" ht="12.2" customHeight="1" thickBot="1" x14ac:dyDescent="0.3">
      <c r="A13" s="60">
        <v>6</v>
      </c>
      <c r="B13" s="55" t="s">
        <v>23</v>
      </c>
      <c r="C13" s="124">
        <v>148</v>
      </c>
      <c r="D13" s="125">
        <v>167</v>
      </c>
      <c r="E13" s="126">
        <v>154</v>
      </c>
      <c r="F13" s="57">
        <f t="shared" si="0"/>
        <v>469</v>
      </c>
      <c r="G13" s="58">
        <f t="shared" si="1"/>
        <v>156.33333333333334</v>
      </c>
      <c r="H13" s="59">
        <f t="shared" si="2"/>
        <v>167</v>
      </c>
      <c r="I13" s="59">
        <f t="shared" si="3"/>
        <v>19</v>
      </c>
      <c r="J13" s="63"/>
      <c r="K13" s="63">
        <v>10</v>
      </c>
      <c r="L13" s="75"/>
      <c r="M13" s="46"/>
    </row>
    <row r="14" spans="1:14" s="5" customFormat="1" ht="12.2" customHeight="1" thickBot="1" x14ac:dyDescent="0.3">
      <c r="A14" s="123">
        <v>4</v>
      </c>
      <c r="B14" s="80" t="s">
        <v>21</v>
      </c>
      <c r="C14" s="81">
        <v>153</v>
      </c>
      <c r="D14" s="82">
        <v>168</v>
      </c>
      <c r="E14" s="82">
        <v>140</v>
      </c>
      <c r="F14" s="81">
        <f t="shared" si="0"/>
        <v>461</v>
      </c>
      <c r="G14" s="83">
        <f t="shared" si="1"/>
        <v>153.66666666666666</v>
      </c>
      <c r="H14" s="84">
        <f t="shared" si="2"/>
        <v>168</v>
      </c>
      <c r="I14" s="84">
        <f t="shared" si="3"/>
        <v>28</v>
      </c>
      <c r="J14" s="63" t="s">
        <v>17</v>
      </c>
      <c r="K14" s="63">
        <v>11</v>
      </c>
      <c r="L14" s="75"/>
      <c r="M14" s="46"/>
    </row>
    <row r="15" spans="1:14" s="5" customFormat="1" ht="12.2" customHeight="1" thickTop="1" thickBot="1" x14ac:dyDescent="0.3">
      <c r="A15" s="49">
        <v>12</v>
      </c>
      <c r="B15" s="108" t="s">
        <v>14</v>
      </c>
      <c r="C15" s="50">
        <v>136</v>
      </c>
      <c r="D15" s="51">
        <v>134</v>
      </c>
      <c r="E15" s="52">
        <v>184</v>
      </c>
      <c r="F15" s="50">
        <f t="shared" si="0"/>
        <v>454</v>
      </c>
      <c r="G15" s="53">
        <f t="shared" si="1"/>
        <v>151.33333333333334</v>
      </c>
      <c r="H15" s="54">
        <f t="shared" si="2"/>
        <v>184</v>
      </c>
      <c r="I15" s="54">
        <f t="shared" si="3"/>
        <v>50</v>
      </c>
      <c r="J15" s="63"/>
      <c r="K15" s="63">
        <v>12</v>
      </c>
      <c r="L15" s="75"/>
      <c r="M15" s="46"/>
    </row>
    <row r="16" spans="1:14" s="5" customFormat="1" ht="12.2" customHeight="1" thickBot="1" x14ac:dyDescent="0.25">
      <c r="A16" s="116">
        <v>2</v>
      </c>
      <c r="B16" s="110" t="s">
        <v>22</v>
      </c>
      <c r="C16" s="65">
        <v>99</v>
      </c>
      <c r="D16" s="66">
        <v>126</v>
      </c>
      <c r="E16" s="66">
        <v>151</v>
      </c>
      <c r="F16" s="67">
        <f t="shared" si="0"/>
        <v>376</v>
      </c>
      <c r="G16" s="68">
        <f t="shared" si="1"/>
        <v>125.33333333333333</v>
      </c>
      <c r="H16" s="69">
        <f t="shared" si="2"/>
        <v>151</v>
      </c>
      <c r="I16" s="69">
        <f t="shared" si="3"/>
        <v>52</v>
      </c>
      <c r="J16" s="63" t="s">
        <v>17</v>
      </c>
      <c r="K16" s="63">
        <v>13</v>
      </c>
      <c r="L16" s="75"/>
      <c r="M16" s="46"/>
    </row>
    <row r="17" spans="1:16" s="5" customFormat="1" ht="12.2" customHeight="1" thickBot="1" x14ac:dyDescent="0.3">
      <c r="A17" s="60">
        <v>8</v>
      </c>
      <c r="B17" s="55" t="s">
        <v>24</v>
      </c>
      <c r="C17" s="50">
        <v>104</v>
      </c>
      <c r="D17" s="51">
        <v>121</v>
      </c>
      <c r="E17" s="52">
        <v>97</v>
      </c>
      <c r="F17" s="57">
        <f t="shared" si="0"/>
        <v>322</v>
      </c>
      <c r="G17" s="58">
        <f t="shared" si="1"/>
        <v>107.33333333333333</v>
      </c>
      <c r="H17" s="59">
        <f t="shared" si="2"/>
        <v>121</v>
      </c>
      <c r="I17" s="59">
        <f t="shared" si="3"/>
        <v>24</v>
      </c>
      <c r="J17" s="63" t="s">
        <v>17</v>
      </c>
      <c r="K17" s="63">
        <v>14</v>
      </c>
      <c r="L17" s="75"/>
      <c r="M17" s="47"/>
    </row>
    <row r="18" spans="1:16" s="5" customFormat="1" ht="12.2" customHeight="1" thickBot="1" x14ac:dyDescent="0.3">
      <c r="A18" s="60"/>
      <c r="B18" s="55"/>
      <c r="C18" s="76"/>
      <c r="D18" s="77"/>
      <c r="E18" s="78"/>
      <c r="F18" s="57">
        <f t="shared" si="0"/>
        <v>0</v>
      </c>
      <c r="G18" s="58" t="e">
        <f t="shared" si="1"/>
        <v>#DIV/0!</v>
      </c>
      <c r="H18" s="59">
        <f t="shared" si="2"/>
        <v>0</v>
      </c>
      <c r="I18" s="59" t="str">
        <f t="shared" si="3"/>
        <v/>
      </c>
      <c r="J18" s="63"/>
      <c r="K18" s="63">
        <v>15</v>
      </c>
      <c r="L18" s="75"/>
      <c r="M18" s="48"/>
      <c r="N18" s="4"/>
      <c r="O18" s="4"/>
      <c r="P18" s="4"/>
    </row>
    <row r="19" spans="1:16" s="5" customFormat="1" ht="12.2" customHeight="1" thickBot="1" x14ac:dyDescent="0.3">
      <c r="A19" s="56"/>
      <c r="B19" s="55"/>
      <c r="C19" s="57"/>
      <c r="D19" s="61"/>
      <c r="E19" s="62"/>
      <c r="F19" s="57">
        <f t="shared" si="0"/>
        <v>0</v>
      </c>
      <c r="G19" s="58" t="e">
        <f t="shared" si="1"/>
        <v>#DIV/0!</v>
      </c>
      <c r="H19" s="59">
        <f t="shared" si="2"/>
        <v>0</v>
      </c>
      <c r="I19" s="59" t="str">
        <f t="shared" si="3"/>
        <v/>
      </c>
      <c r="J19" s="63"/>
      <c r="K19" s="63">
        <v>16</v>
      </c>
      <c r="L19" s="75"/>
      <c r="M19" s="48"/>
      <c r="N19" s="4"/>
      <c r="O19" s="4"/>
      <c r="P19" s="4"/>
    </row>
    <row r="20" spans="1:16" s="5" customFormat="1" ht="12.2" customHeight="1" thickBot="1" x14ac:dyDescent="0.3">
      <c r="A20" s="60"/>
      <c r="B20" s="55"/>
      <c r="C20" s="50"/>
      <c r="D20" s="51"/>
      <c r="E20" s="85"/>
      <c r="F20" s="57">
        <f t="shared" si="0"/>
        <v>0</v>
      </c>
      <c r="G20" s="58" t="e">
        <f t="shared" si="1"/>
        <v>#DIV/0!</v>
      </c>
      <c r="H20" s="59">
        <f t="shared" si="2"/>
        <v>0</v>
      </c>
      <c r="I20" s="59" t="str">
        <f t="shared" si="3"/>
        <v/>
      </c>
      <c r="J20" s="63"/>
      <c r="K20" s="63">
        <v>17</v>
      </c>
      <c r="L20" s="75"/>
      <c r="M20" s="48"/>
      <c r="N20" s="4"/>
      <c r="O20" s="4"/>
      <c r="P20" s="4"/>
    </row>
    <row r="21" spans="1:16" s="5" customFormat="1" ht="12.2" customHeight="1" thickBot="1" x14ac:dyDescent="0.3">
      <c r="A21" s="64"/>
      <c r="B21" s="110"/>
      <c r="C21" s="71"/>
      <c r="D21" s="72"/>
      <c r="E21" s="79"/>
      <c r="F21" s="67">
        <f t="shared" si="0"/>
        <v>0</v>
      </c>
      <c r="G21" s="68" t="e">
        <f t="shared" si="1"/>
        <v>#DIV/0!</v>
      </c>
      <c r="H21" s="69">
        <f t="shared" si="2"/>
        <v>0</v>
      </c>
      <c r="I21" s="69" t="str">
        <f t="shared" si="3"/>
        <v/>
      </c>
      <c r="J21" s="63"/>
      <c r="K21" s="63">
        <v>18</v>
      </c>
      <c r="L21" s="75"/>
      <c r="M21" s="48"/>
      <c r="N21" s="4"/>
      <c r="O21" s="4"/>
      <c r="P21" s="4"/>
    </row>
    <row r="22" spans="1:16" s="5" customFormat="1" ht="11.65" customHeight="1" thickBot="1" x14ac:dyDescent="0.3">
      <c r="A22" s="60"/>
      <c r="B22" s="55"/>
      <c r="C22" s="50"/>
      <c r="D22" s="51"/>
      <c r="E22" s="52"/>
      <c r="F22" s="57">
        <f t="shared" si="0"/>
        <v>0</v>
      </c>
      <c r="G22" s="58" t="e">
        <f t="shared" si="1"/>
        <v>#DIV/0!</v>
      </c>
      <c r="H22" s="59">
        <f t="shared" si="2"/>
        <v>0</v>
      </c>
      <c r="I22" s="59" t="str">
        <f t="shared" si="3"/>
        <v/>
      </c>
      <c r="J22" s="63"/>
      <c r="K22" s="63">
        <v>19</v>
      </c>
      <c r="L22" s="75"/>
      <c r="M22" s="48"/>
      <c r="N22" s="4"/>
      <c r="O22" s="4"/>
      <c r="P22" s="4"/>
    </row>
    <row r="23" spans="1:16" s="5" customFormat="1" ht="12.2" customHeight="1" thickBot="1" x14ac:dyDescent="0.3">
      <c r="A23" s="64"/>
      <c r="B23" s="70"/>
      <c r="C23" s="71"/>
      <c r="D23" s="72"/>
      <c r="E23" s="73"/>
      <c r="F23" s="67">
        <f t="shared" si="0"/>
        <v>0</v>
      </c>
      <c r="G23" s="68" t="e">
        <f t="shared" si="1"/>
        <v>#DIV/0!</v>
      </c>
      <c r="H23" s="69">
        <f t="shared" si="2"/>
        <v>0</v>
      </c>
      <c r="I23" s="69" t="str">
        <f t="shared" si="3"/>
        <v/>
      </c>
      <c r="J23" s="63"/>
      <c r="K23" s="63">
        <v>20</v>
      </c>
      <c r="L23" s="75"/>
      <c r="M23" s="48"/>
      <c r="N23" s="4"/>
      <c r="O23" s="4"/>
      <c r="P23" s="4"/>
    </row>
    <row r="24" spans="1:16" s="5" customFormat="1" ht="12.2" customHeight="1" thickBot="1" x14ac:dyDescent="0.3">
      <c r="A24" s="64"/>
      <c r="B24" s="74"/>
      <c r="C24" s="71"/>
      <c r="D24" s="72"/>
      <c r="E24" s="73"/>
      <c r="F24" s="67">
        <f t="shared" si="0"/>
        <v>0</v>
      </c>
      <c r="G24" s="68" t="e">
        <f t="shared" si="1"/>
        <v>#DIV/0!</v>
      </c>
      <c r="H24" s="69">
        <f t="shared" si="2"/>
        <v>0</v>
      </c>
      <c r="I24" s="69" t="str">
        <f t="shared" si="3"/>
        <v/>
      </c>
      <c r="J24" s="63"/>
      <c r="K24" s="63">
        <v>21</v>
      </c>
      <c r="L24" s="75"/>
      <c r="M24" s="48"/>
      <c r="N24" s="4"/>
      <c r="O24" s="4"/>
      <c r="P24" s="4"/>
    </row>
    <row r="25" spans="1:16" s="5" customFormat="1" ht="12.2" customHeight="1" thickBot="1" x14ac:dyDescent="0.3">
      <c r="A25" s="22"/>
      <c r="B25" s="34"/>
      <c r="C25" s="31"/>
      <c r="D25" s="32"/>
      <c r="E25" s="33"/>
      <c r="F25" s="23">
        <f t="shared" si="0"/>
        <v>0</v>
      </c>
      <c r="G25" s="24" t="e">
        <f t="shared" si="1"/>
        <v>#DIV/0!</v>
      </c>
      <c r="H25" s="25">
        <f t="shared" si="2"/>
        <v>0</v>
      </c>
      <c r="I25" s="25" t="str">
        <f t="shared" si="3"/>
        <v/>
      </c>
      <c r="J25" s="21"/>
      <c r="K25" s="21">
        <v>22</v>
      </c>
      <c r="L25" s="4"/>
      <c r="M25" s="4"/>
      <c r="N25" s="4"/>
      <c r="O25" s="4"/>
      <c r="P25" s="4"/>
    </row>
    <row r="26" spans="1:16" s="5" customFormat="1" ht="12.2" customHeight="1" thickBot="1" x14ac:dyDescent="0.3">
      <c r="A26" s="35"/>
      <c r="B26" s="36"/>
      <c r="C26" s="37"/>
      <c r="D26" s="38"/>
      <c r="E26" s="39"/>
      <c r="F26" s="40">
        <f t="shared" si="0"/>
        <v>0</v>
      </c>
      <c r="G26" s="41" t="e">
        <f t="shared" si="1"/>
        <v>#DIV/0!</v>
      </c>
      <c r="H26" s="42">
        <f t="shared" si="2"/>
        <v>0</v>
      </c>
      <c r="I26" s="42" t="str">
        <f t="shared" si="3"/>
        <v/>
      </c>
      <c r="J26" s="21"/>
      <c r="K26" s="21">
        <v>23</v>
      </c>
      <c r="L26" s="4"/>
      <c r="M26" s="4"/>
      <c r="N26" s="4"/>
      <c r="O26" s="4"/>
      <c r="P26" s="4"/>
    </row>
    <row r="27" spans="1:16" s="5" customFormat="1" ht="12" customHeight="1" thickBot="1" x14ac:dyDescent="0.25">
      <c r="A27" s="22"/>
      <c r="B27" s="43"/>
      <c r="C27" s="31"/>
      <c r="D27" s="32"/>
      <c r="E27" s="33"/>
      <c r="F27" s="23">
        <f t="shared" si="0"/>
        <v>0</v>
      </c>
      <c r="G27" s="24" t="e">
        <f t="shared" si="1"/>
        <v>#DIV/0!</v>
      </c>
      <c r="H27" s="25">
        <f t="shared" si="2"/>
        <v>0</v>
      </c>
      <c r="I27" s="25" t="str">
        <f t="shared" si="3"/>
        <v/>
      </c>
      <c r="J27" s="21"/>
      <c r="K27" s="21">
        <v>24</v>
      </c>
      <c r="L27" s="4"/>
      <c r="M27" s="4"/>
      <c r="N27" s="4"/>
      <c r="O27" s="4"/>
      <c r="P27" s="4"/>
    </row>
    <row r="28" spans="1:16" s="5" customFormat="1" ht="12" customHeight="1" thickBot="1" x14ac:dyDescent="0.3">
      <c r="A28" s="17"/>
      <c r="B28" s="28"/>
      <c r="C28" s="29"/>
      <c r="D28" s="30"/>
      <c r="E28" s="26"/>
      <c r="F28" s="18">
        <f t="shared" si="0"/>
        <v>0</v>
      </c>
      <c r="G28" s="19" t="e">
        <f t="shared" si="1"/>
        <v>#DIV/0!</v>
      </c>
      <c r="H28" s="20">
        <f t="shared" si="2"/>
        <v>0</v>
      </c>
      <c r="I28" s="20" t="str">
        <f t="shared" si="3"/>
        <v/>
      </c>
      <c r="J28" s="21"/>
      <c r="K28" s="21">
        <v>25</v>
      </c>
      <c r="L28" s="4"/>
      <c r="M28" s="4"/>
      <c r="N28" s="4"/>
      <c r="O28" s="4"/>
      <c r="P28" s="4"/>
    </row>
    <row r="29" spans="1:16" s="5" customFormat="1" ht="12.75" customHeight="1" thickBot="1" x14ac:dyDescent="0.25">
      <c r="A29" s="22"/>
      <c r="B29" s="27"/>
      <c r="C29" s="31"/>
      <c r="D29" s="32"/>
      <c r="E29" s="33"/>
      <c r="F29" s="23">
        <v>0</v>
      </c>
      <c r="G29" s="24" t="e">
        <f t="shared" si="1"/>
        <v>#DIV/0!</v>
      </c>
      <c r="H29" s="25">
        <f t="shared" si="2"/>
        <v>0</v>
      </c>
      <c r="I29" s="25" t="str">
        <f t="shared" si="3"/>
        <v/>
      </c>
      <c r="J29" s="21"/>
      <c r="K29" s="21">
        <v>26</v>
      </c>
      <c r="L29" s="4"/>
      <c r="M29" s="4"/>
      <c r="N29" s="4"/>
      <c r="O29" s="4"/>
      <c r="P29" s="4"/>
    </row>
    <row r="30" spans="1:16" s="5" customFormat="1" ht="12.2" customHeight="1" thickBot="1" x14ac:dyDescent="0.25">
      <c r="A30" s="22"/>
      <c r="B30" s="27"/>
      <c r="C30" s="31"/>
      <c r="D30" s="32"/>
      <c r="E30" s="33"/>
      <c r="F30" s="23">
        <f>SUM(C30:E30)</f>
        <v>0</v>
      </c>
      <c r="G30" s="24" t="e">
        <f t="shared" si="1"/>
        <v>#DIV/0!</v>
      </c>
      <c r="H30" s="25">
        <f t="shared" si="2"/>
        <v>0</v>
      </c>
      <c r="I30" s="25" t="str">
        <f t="shared" si="3"/>
        <v/>
      </c>
      <c r="J30" s="21"/>
      <c r="K30" s="21">
        <v>27</v>
      </c>
      <c r="L30" s="4"/>
      <c r="M30" s="4"/>
      <c r="N30" s="4"/>
      <c r="O30" s="4"/>
      <c r="P30" s="4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8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7"/>
  <sheetViews>
    <sheetView showGridLines="0" tabSelected="1" zoomScaleNormal="145" workbookViewId="0">
      <selection activeCell="E2" sqref="E2"/>
    </sheetView>
  </sheetViews>
  <sheetFormatPr defaultRowHeight="12.75" x14ac:dyDescent="0.2"/>
  <cols>
    <col min="1" max="1" width="5.28515625" customWidth="1"/>
    <col min="2" max="2" width="21" customWidth="1"/>
    <col min="4" max="4" width="7.285156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5" thickBot="1" x14ac:dyDescent="0.25">
      <c r="A2" s="5"/>
      <c r="B2" s="5"/>
      <c r="C2" s="5"/>
      <c r="D2" s="5"/>
      <c r="E2" s="5"/>
      <c r="F2" s="5"/>
      <c r="G2" s="5"/>
      <c r="H2" s="5"/>
      <c r="I2" s="5"/>
      <c r="K2" s="2"/>
    </row>
    <row r="3" spans="1:24" ht="13.5" customHeight="1" thickBot="1" x14ac:dyDescent="0.25">
      <c r="A3" s="13"/>
      <c r="B3" s="16" t="s">
        <v>0</v>
      </c>
      <c r="C3" s="88">
        <v>1</v>
      </c>
      <c r="D3" s="89">
        <v>2</v>
      </c>
      <c r="E3" s="14" t="s">
        <v>1</v>
      </c>
      <c r="F3" s="15" t="s">
        <v>2</v>
      </c>
      <c r="G3" s="15" t="s">
        <v>3</v>
      </c>
      <c r="H3" s="15" t="s">
        <v>4</v>
      </c>
      <c r="I3" s="14" t="s">
        <v>5</v>
      </c>
      <c r="K3" s="10" t="s">
        <v>6</v>
      </c>
    </row>
    <row r="4" spans="1:24" ht="14.1" customHeight="1" thickBot="1" x14ac:dyDescent="0.3">
      <c r="A4" s="137">
        <v>9</v>
      </c>
      <c r="B4" s="146" t="s">
        <v>9</v>
      </c>
      <c r="C4" s="152">
        <v>157</v>
      </c>
      <c r="D4" s="152">
        <v>178</v>
      </c>
      <c r="E4" s="138">
        <f t="shared" ref="E4" si="0">SUM(B4:D4)</f>
        <v>335</v>
      </c>
      <c r="F4" s="19">
        <f t="shared" ref="F4" si="1">AVERAGE(B4:D4)</f>
        <v>167.5</v>
      </c>
      <c r="G4" s="20">
        <f t="shared" ref="G4" si="2">MAX(B4:D4)</f>
        <v>178</v>
      </c>
      <c r="H4" s="20">
        <f t="shared" ref="H4" si="3">IF(C4&lt;&gt;"",MAX(B4:D4)-MIN(B4:D4),"")</f>
        <v>21</v>
      </c>
      <c r="I4" s="139">
        <v>1</v>
      </c>
      <c r="K4" s="6" t="e">
        <f>MIN(#REF!)</f>
        <v>#REF!</v>
      </c>
    </row>
    <row r="5" spans="1:24" ht="14.25" customHeight="1" thickBot="1" x14ac:dyDescent="0.3">
      <c r="A5" s="137">
        <v>11</v>
      </c>
      <c r="B5" s="146" t="s">
        <v>12</v>
      </c>
      <c r="C5" s="152">
        <v>234</v>
      </c>
      <c r="D5" s="152">
        <v>137</v>
      </c>
      <c r="E5" s="138">
        <f>SUM(B5:D5)</f>
        <v>371</v>
      </c>
      <c r="F5" s="19">
        <f>AVERAGE(B5:D5)</f>
        <v>185.5</v>
      </c>
      <c r="G5" s="20">
        <f>MAX(B5:D5)</f>
        <v>234</v>
      </c>
      <c r="H5" s="20">
        <f>IF(C5&lt;&gt;"",MAX(B5:D5)-MIN(B5:D5),"")</f>
        <v>97</v>
      </c>
      <c r="I5" s="139">
        <v>2</v>
      </c>
      <c r="K5" s="6" t="e">
        <f>MIN(#REF!)</f>
        <v>#REF!</v>
      </c>
      <c r="Q5" s="1"/>
      <c r="R5" s="1"/>
    </row>
    <row r="6" spans="1:24" s="2" customFormat="1" ht="13.5" customHeight="1" thickBot="1" x14ac:dyDescent="0.3">
      <c r="A6" s="138">
        <v>1</v>
      </c>
      <c r="B6" s="146" t="s">
        <v>13</v>
      </c>
      <c r="C6" s="152">
        <v>183</v>
      </c>
      <c r="D6" s="152">
        <v>146</v>
      </c>
      <c r="E6" s="138">
        <f>SUM(B6:D6)</f>
        <v>329</v>
      </c>
      <c r="F6" s="19">
        <f>AVERAGE(B6:D6)</f>
        <v>164.5</v>
      </c>
      <c r="G6" s="20">
        <f>MAX(B6:D6)</f>
        <v>183</v>
      </c>
      <c r="H6" s="20">
        <f>IF(C6&lt;&gt;"",MAX(B6:D6)-MIN(B6:D6),"")</f>
        <v>37</v>
      </c>
      <c r="I6" s="139">
        <v>3</v>
      </c>
      <c r="K6" s="6" t="e">
        <f>MIN(#REF!)</f>
        <v>#REF!</v>
      </c>
    </row>
    <row r="7" spans="1:24" s="12" customFormat="1" ht="12.2" customHeight="1" thickBot="1" x14ac:dyDescent="0.3">
      <c r="A7" s="138">
        <v>7</v>
      </c>
      <c r="B7" s="147" t="s">
        <v>10</v>
      </c>
      <c r="C7" s="158">
        <v>152</v>
      </c>
      <c r="D7" s="154">
        <v>169</v>
      </c>
      <c r="E7" s="138">
        <f>SUM(B7:D7)</f>
        <v>321</v>
      </c>
      <c r="F7" s="19">
        <f>AVERAGE(B7:D7)</f>
        <v>160.5</v>
      </c>
      <c r="G7" s="20">
        <f>MAX(B7:D7)</f>
        <v>169</v>
      </c>
      <c r="H7" s="20">
        <f>IF(C7&lt;&gt;"",MAX(B7:D7)-MIN(B7:D7),"")</f>
        <v>17</v>
      </c>
      <c r="I7" s="139">
        <v>4</v>
      </c>
      <c r="J7" s="2"/>
      <c r="K7" s="6" t="e">
        <f>MIN(#REF!)</f>
        <v>#REF!</v>
      </c>
      <c r="L7" s="11"/>
    </row>
    <row r="8" spans="1:24" s="5" customFormat="1" ht="9.75" customHeight="1" x14ac:dyDescent="0.2">
      <c r="A8" s="46"/>
      <c r="B8" s="148"/>
      <c r="C8" s="155"/>
      <c r="D8" s="155"/>
      <c r="E8" s="46"/>
      <c r="F8" s="46"/>
      <c r="G8" s="46"/>
      <c r="H8" s="46"/>
      <c r="I8" s="46"/>
      <c r="J8" s="12"/>
      <c r="K8"/>
      <c r="L8" s="4"/>
    </row>
    <row r="9" spans="1:24" s="5" customFormat="1" ht="12.2" customHeight="1" x14ac:dyDescent="0.2">
      <c r="A9" s="46"/>
      <c r="B9" s="148"/>
      <c r="C9" s="155"/>
      <c r="D9" s="155"/>
      <c r="E9" s="46"/>
      <c r="F9" s="46"/>
      <c r="G9" s="46"/>
      <c r="H9" s="46"/>
      <c r="I9" s="46"/>
      <c r="J9"/>
      <c r="K9"/>
      <c r="L9" s="4"/>
    </row>
    <row r="10" spans="1:24" s="5" customFormat="1" ht="12.2" customHeight="1" thickBot="1" x14ac:dyDescent="0.25">
      <c r="A10" s="46"/>
      <c r="B10" s="148"/>
      <c r="C10" s="155"/>
      <c r="D10" s="155"/>
      <c r="E10" s="46"/>
      <c r="F10" s="46"/>
      <c r="G10" s="46"/>
      <c r="H10" s="46"/>
      <c r="I10" s="46"/>
      <c r="J10"/>
      <c r="K10"/>
      <c r="L10" s="4"/>
      <c r="M10"/>
      <c r="N10"/>
    </row>
    <row r="11" spans="1:24" s="5" customFormat="1" ht="12" customHeight="1" thickBot="1" x14ac:dyDescent="0.25">
      <c r="A11" s="86"/>
      <c r="B11" s="159" t="s">
        <v>0</v>
      </c>
      <c r="C11" s="160">
        <v>1</v>
      </c>
      <c r="D11" s="161">
        <v>2</v>
      </c>
      <c r="E11" s="90" t="s">
        <v>1</v>
      </c>
      <c r="F11" s="87" t="s">
        <v>2</v>
      </c>
      <c r="G11" s="87" t="s">
        <v>3</v>
      </c>
      <c r="H11" s="87" t="s">
        <v>4</v>
      </c>
      <c r="I11" s="90" t="s">
        <v>5</v>
      </c>
      <c r="J11"/>
      <c r="K11"/>
      <c r="L11" s="4"/>
      <c r="M11"/>
      <c r="N11"/>
    </row>
    <row r="12" spans="1:24" ht="16.5" thickBot="1" x14ac:dyDescent="0.25">
      <c r="A12" s="138">
        <v>9</v>
      </c>
      <c r="B12" s="149" t="s">
        <v>9</v>
      </c>
      <c r="C12" s="151">
        <v>186</v>
      </c>
      <c r="D12" s="151">
        <v>187</v>
      </c>
      <c r="E12" s="140">
        <f t="shared" ref="E12:E17" si="4">SUM(B12:D12)</f>
        <v>373</v>
      </c>
      <c r="F12" s="141">
        <f t="shared" ref="F12:F17" si="5">AVERAGE(B12:D12)</f>
        <v>186.5</v>
      </c>
      <c r="G12" s="142">
        <f t="shared" ref="G12:G17" si="6">MAX(B12:D12)</f>
        <v>187</v>
      </c>
      <c r="H12" s="142">
        <f t="shared" ref="H12:H17" si="7">IF(C12&lt;&gt;"",MAX(B12:D12)-MIN(B12:D12),"")</f>
        <v>1</v>
      </c>
      <c r="I12" s="143">
        <v>1</v>
      </c>
    </row>
    <row r="13" spans="1:24" ht="12" customHeight="1" thickBot="1" x14ac:dyDescent="0.3">
      <c r="A13" s="137">
        <v>11</v>
      </c>
      <c r="B13" s="149" t="s">
        <v>12</v>
      </c>
      <c r="C13" s="151">
        <v>197</v>
      </c>
      <c r="D13" s="151">
        <v>161</v>
      </c>
      <c r="E13" s="140">
        <f t="shared" si="4"/>
        <v>358</v>
      </c>
      <c r="F13" s="141">
        <f t="shared" si="5"/>
        <v>179</v>
      </c>
      <c r="G13" s="142">
        <f t="shared" si="6"/>
        <v>197</v>
      </c>
      <c r="H13" s="142">
        <f t="shared" si="7"/>
        <v>36</v>
      </c>
      <c r="I13" s="143">
        <v>2</v>
      </c>
    </row>
    <row r="14" spans="1:24" ht="12" customHeight="1" thickBot="1" x14ac:dyDescent="0.3">
      <c r="A14" s="137">
        <v>1</v>
      </c>
      <c r="B14" s="149" t="s">
        <v>13</v>
      </c>
      <c r="C14" s="151">
        <v>186</v>
      </c>
      <c r="D14" s="151">
        <v>125</v>
      </c>
      <c r="E14" s="140">
        <f t="shared" si="4"/>
        <v>311</v>
      </c>
      <c r="F14" s="141">
        <f t="shared" si="5"/>
        <v>155.5</v>
      </c>
      <c r="G14" s="142">
        <f t="shared" si="6"/>
        <v>186</v>
      </c>
      <c r="H14" s="142">
        <f t="shared" si="7"/>
        <v>61</v>
      </c>
      <c r="I14" s="143">
        <v>3</v>
      </c>
    </row>
    <row r="15" spans="1:24" ht="12.2" customHeight="1" thickBot="1" x14ac:dyDescent="0.25">
      <c r="A15" s="138">
        <v>7</v>
      </c>
      <c r="B15" s="150" t="s">
        <v>10</v>
      </c>
      <c r="C15" s="162">
        <v>137</v>
      </c>
      <c r="D15" s="156">
        <v>157</v>
      </c>
      <c r="E15" s="140">
        <f t="shared" si="4"/>
        <v>294</v>
      </c>
      <c r="F15" s="141">
        <f t="shared" si="5"/>
        <v>147</v>
      </c>
      <c r="G15" s="142">
        <f t="shared" si="6"/>
        <v>157</v>
      </c>
      <c r="H15" s="142">
        <f t="shared" si="7"/>
        <v>20</v>
      </c>
      <c r="I15" s="143">
        <v>4</v>
      </c>
    </row>
    <row r="16" spans="1:24" ht="12.2" customHeight="1" thickBot="1" x14ac:dyDescent="0.25">
      <c r="A16" s="138" t="s">
        <v>19</v>
      </c>
      <c r="B16" s="147" t="s">
        <v>21</v>
      </c>
      <c r="C16" s="158">
        <v>144</v>
      </c>
      <c r="D16" s="154">
        <v>141</v>
      </c>
      <c r="E16" s="138">
        <f t="shared" si="4"/>
        <v>285</v>
      </c>
      <c r="F16" s="19">
        <f t="shared" si="5"/>
        <v>142.5</v>
      </c>
      <c r="G16" s="20">
        <f t="shared" si="6"/>
        <v>144</v>
      </c>
      <c r="H16" s="20">
        <f t="shared" si="7"/>
        <v>3</v>
      </c>
      <c r="I16" s="139">
        <v>5</v>
      </c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 x14ac:dyDescent="0.25">
      <c r="A17" s="138">
        <v>3</v>
      </c>
      <c r="B17" s="146" t="s">
        <v>15</v>
      </c>
      <c r="C17" s="152">
        <v>141</v>
      </c>
      <c r="D17" s="152">
        <v>137</v>
      </c>
      <c r="E17" s="138">
        <f t="shared" si="4"/>
        <v>278</v>
      </c>
      <c r="F17" s="19">
        <f t="shared" si="5"/>
        <v>139</v>
      </c>
      <c r="G17" s="20">
        <f t="shared" si="6"/>
        <v>141</v>
      </c>
      <c r="H17" s="20">
        <f t="shared" si="7"/>
        <v>4</v>
      </c>
      <c r="I17" s="139">
        <v>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2.2" customHeight="1" x14ac:dyDescent="0.2">
      <c r="A18" s="45"/>
      <c r="B18" s="157"/>
      <c r="C18" s="155"/>
      <c r="D18" s="155"/>
      <c r="E18" s="45"/>
      <c r="F18" s="45"/>
      <c r="G18" s="45"/>
      <c r="H18" s="45"/>
      <c r="I18" s="4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2.2" customHeight="1" thickBot="1" x14ac:dyDescent="0.25">
      <c r="A19" s="45"/>
      <c r="B19" s="157"/>
      <c r="C19" s="155"/>
      <c r="D19" s="155"/>
      <c r="E19" s="45"/>
      <c r="F19" s="45"/>
      <c r="G19" s="45"/>
      <c r="H19" s="45"/>
      <c r="I19" s="4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2.2" customHeight="1" thickBot="1" x14ac:dyDescent="0.25">
      <c r="A20" s="86"/>
      <c r="B20" s="159" t="s">
        <v>0</v>
      </c>
      <c r="C20" s="160">
        <v>1</v>
      </c>
      <c r="D20" s="161">
        <v>2</v>
      </c>
      <c r="E20" s="90" t="s">
        <v>1</v>
      </c>
      <c r="F20" s="87" t="s">
        <v>2</v>
      </c>
      <c r="G20" s="87" t="s">
        <v>3</v>
      </c>
      <c r="H20" s="87" t="s">
        <v>4</v>
      </c>
      <c r="I20" s="90" t="s">
        <v>5</v>
      </c>
      <c r="Q20" s="5"/>
      <c r="R20" s="5"/>
      <c r="S20" s="5"/>
      <c r="T20" s="5"/>
      <c r="U20" s="5"/>
      <c r="V20" s="5"/>
      <c r="W20" s="5"/>
      <c r="X20" s="5"/>
    </row>
    <row r="21" spans="1:24" ht="12.2" customHeight="1" thickBot="1" x14ac:dyDescent="0.3">
      <c r="A21" s="144">
        <v>3</v>
      </c>
      <c r="B21" s="149" t="s">
        <v>15</v>
      </c>
      <c r="C21" s="151">
        <v>167</v>
      </c>
      <c r="D21" s="151">
        <v>188</v>
      </c>
      <c r="E21" s="140">
        <f t="shared" ref="E21:E28" si="8">SUM(C21:D21)</f>
        <v>355</v>
      </c>
      <c r="F21" s="141">
        <f t="shared" ref="F21:F28" si="9">AVERAGE(B21:D21)</f>
        <v>177.5</v>
      </c>
      <c r="G21" s="142">
        <f t="shared" ref="G21:G28" si="10">MAX(B21:D21)</f>
        <v>188</v>
      </c>
      <c r="H21" s="142">
        <f t="shared" ref="H21:H28" si="11">IF(C21&lt;&gt;"",MAX(B21:D21)-MIN(B21:D21),"")</f>
        <v>21</v>
      </c>
      <c r="I21" s="143">
        <v>1</v>
      </c>
      <c r="Q21" s="5"/>
      <c r="R21" s="5"/>
      <c r="S21" s="5"/>
      <c r="T21" s="5"/>
      <c r="U21" s="5"/>
      <c r="V21" s="5"/>
      <c r="W21" s="5"/>
      <c r="X21" s="5"/>
    </row>
    <row r="22" spans="1:24" ht="16.5" thickBot="1" x14ac:dyDescent="0.3">
      <c r="A22" s="144" t="s">
        <v>19</v>
      </c>
      <c r="B22" s="149" t="s">
        <v>21</v>
      </c>
      <c r="C22" s="163">
        <v>167</v>
      </c>
      <c r="D22" s="164">
        <v>174</v>
      </c>
      <c r="E22" s="140">
        <f t="shared" si="8"/>
        <v>341</v>
      </c>
      <c r="F22" s="141">
        <f t="shared" si="9"/>
        <v>170.5</v>
      </c>
      <c r="G22" s="142">
        <f t="shared" si="10"/>
        <v>174</v>
      </c>
      <c r="H22" s="142">
        <f t="shared" si="11"/>
        <v>7</v>
      </c>
      <c r="I22" s="143">
        <v>2</v>
      </c>
    </row>
    <row r="23" spans="1:24" ht="12.2" customHeight="1" thickBot="1" x14ac:dyDescent="0.25">
      <c r="A23" s="140">
        <v>9</v>
      </c>
      <c r="B23" s="150" t="s">
        <v>9</v>
      </c>
      <c r="C23" s="162">
        <v>162</v>
      </c>
      <c r="D23" s="156">
        <v>177</v>
      </c>
      <c r="E23" s="140">
        <f t="shared" si="8"/>
        <v>339</v>
      </c>
      <c r="F23" s="141">
        <f t="shared" si="9"/>
        <v>169.5</v>
      </c>
      <c r="G23" s="142">
        <f t="shared" si="10"/>
        <v>177</v>
      </c>
      <c r="H23" s="142">
        <f t="shared" si="11"/>
        <v>15</v>
      </c>
      <c r="I23" s="143">
        <v>3</v>
      </c>
    </row>
    <row r="24" spans="1:24" ht="12.2" customHeight="1" thickBot="1" x14ac:dyDescent="0.3">
      <c r="A24" s="144">
        <v>7</v>
      </c>
      <c r="B24" s="149" t="s">
        <v>10</v>
      </c>
      <c r="C24" s="163">
        <v>164</v>
      </c>
      <c r="D24" s="165">
        <v>155</v>
      </c>
      <c r="E24" s="140">
        <f t="shared" si="8"/>
        <v>319</v>
      </c>
      <c r="F24" s="141">
        <f t="shared" si="9"/>
        <v>159.5</v>
      </c>
      <c r="G24" s="142">
        <f t="shared" si="10"/>
        <v>164</v>
      </c>
      <c r="H24" s="142">
        <f t="shared" si="11"/>
        <v>9</v>
      </c>
      <c r="I24" s="143">
        <v>4</v>
      </c>
      <c r="J24" s="45"/>
    </row>
    <row r="25" spans="1:24" ht="12.2" customHeight="1" thickBot="1" x14ac:dyDescent="0.25">
      <c r="A25" s="138" t="s">
        <v>27</v>
      </c>
      <c r="B25" s="146" t="s">
        <v>28</v>
      </c>
      <c r="C25" s="166">
        <v>147</v>
      </c>
      <c r="D25" s="167">
        <v>167</v>
      </c>
      <c r="E25" s="138">
        <f t="shared" si="8"/>
        <v>314</v>
      </c>
      <c r="F25" s="19">
        <f t="shared" si="9"/>
        <v>157</v>
      </c>
      <c r="G25" s="20">
        <f t="shared" si="10"/>
        <v>167</v>
      </c>
      <c r="H25" s="20">
        <f t="shared" si="11"/>
        <v>20</v>
      </c>
      <c r="I25" s="145">
        <v>5</v>
      </c>
      <c r="J25" s="45"/>
    </row>
    <row r="26" spans="1:24" ht="12.2" customHeight="1" thickBot="1" x14ac:dyDescent="0.25">
      <c r="A26" s="138">
        <v>13</v>
      </c>
      <c r="B26" s="146" t="s">
        <v>16</v>
      </c>
      <c r="C26" s="152">
        <v>137</v>
      </c>
      <c r="D26" s="152">
        <v>166</v>
      </c>
      <c r="E26" s="138">
        <f t="shared" si="8"/>
        <v>303</v>
      </c>
      <c r="F26" s="19">
        <f t="shared" si="9"/>
        <v>151.5</v>
      </c>
      <c r="G26" s="20">
        <f t="shared" si="10"/>
        <v>166</v>
      </c>
      <c r="H26" s="20">
        <f t="shared" si="11"/>
        <v>29</v>
      </c>
      <c r="I26" s="145">
        <v>6</v>
      </c>
      <c r="J26" s="45"/>
    </row>
    <row r="27" spans="1:24" ht="12.2" customHeight="1" thickBot="1" x14ac:dyDescent="0.3">
      <c r="A27" s="137">
        <v>14</v>
      </c>
      <c r="B27" s="146" t="s">
        <v>25</v>
      </c>
      <c r="C27" s="152">
        <v>133</v>
      </c>
      <c r="D27" s="152">
        <v>117</v>
      </c>
      <c r="E27" s="138">
        <f t="shared" si="8"/>
        <v>250</v>
      </c>
      <c r="F27" s="19">
        <f t="shared" si="9"/>
        <v>125</v>
      </c>
      <c r="G27" s="20">
        <f t="shared" si="10"/>
        <v>133</v>
      </c>
      <c r="H27" s="20">
        <f t="shared" si="11"/>
        <v>16</v>
      </c>
      <c r="I27" s="145">
        <v>7</v>
      </c>
      <c r="J27" s="45"/>
      <c r="N27" s="44"/>
    </row>
    <row r="28" spans="1:24" ht="12.2" customHeight="1" thickBot="1" x14ac:dyDescent="0.25">
      <c r="A28" s="138">
        <v>10</v>
      </c>
      <c r="B28" s="146" t="s">
        <v>26</v>
      </c>
      <c r="C28" s="166">
        <v>90</v>
      </c>
      <c r="D28" s="167">
        <v>134</v>
      </c>
      <c r="E28" s="138">
        <f t="shared" si="8"/>
        <v>224</v>
      </c>
      <c r="F28" s="19">
        <f t="shared" si="9"/>
        <v>112</v>
      </c>
      <c r="G28" s="20">
        <f t="shared" si="10"/>
        <v>134</v>
      </c>
      <c r="H28" s="20">
        <f t="shared" si="11"/>
        <v>44</v>
      </c>
      <c r="I28" s="145">
        <v>8</v>
      </c>
      <c r="J28" s="45"/>
      <c r="K28" s="45"/>
      <c r="L28" s="45"/>
      <c r="M28" s="45"/>
    </row>
    <row r="29" spans="1:24" ht="12.2" customHeight="1" x14ac:dyDescent="0.2">
      <c r="C29" s="153"/>
      <c r="D29" s="153"/>
      <c r="K29" s="45"/>
      <c r="L29" s="45"/>
      <c r="M29" s="45"/>
    </row>
    <row r="30" spans="1:24" ht="12.2" customHeight="1" x14ac:dyDescent="0.2">
      <c r="A30" s="45"/>
      <c r="B30" s="45"/>
      <c r="C30" s="45"/>
    </row>
    <row r="31" spans="1:24" ht="12.2" customHeight="1" x14ac:dyDescent="0.2">
      <c r="K31" s="45"/>
      <c r="L31" s="45"/>
      <c r="M31" s="45"/>
    </row>
    <row r="32" spans="1:24" x14ac:dyDescent="0.2">
      <c r="K32" s="45"/>
      <c r="L32" s="45"/>
      <c r="M32" s="45"/>
    </row>
    <row r="36" ht="16.5" customHeight="1" x14ac:dyDescent="0.2"/>
    <row r="37" ht="16.5" customHeight="1" x14ac:dyDescent="0.2"/>
  </sheetData>
  <sheetProtection selectLockedCells="1" selectUnlockedCells="1"/>
  <phoneticPr fontId="18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Карташов Александр</cp:lastModifiedBy>
  <dcterms:created xsi:type="dcterms:W3CDTF">2014-11-17T17:04:42Z</dcterms:created>
  <dcterms:modified xsi:type="dcterms:W3CDTF">2016-02-28T21:31:09Z</dcterms:modified>
</cp:coreProperties>
</file>