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квалификация!$A$3:$J$21</definedName>
    <definedName name="_xlnm._FilterDatabase" localSheetId="1" hidden="1">раунды!$A$4:$H$7</definedName>
  </definedNames>
  <calcPr calcId="145621"/>
</workbook>
</file>

<file path=xl/calcChain.xml><?xml version="1.0" encoding="utf-8"?>
<calcChain xmlns="http://schemas.openxmlformats.org/spreadsheetml/2006/main">
  <c r="I30" i="2" l="1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H6" i="3" l="1"/>
  <c r="G6" i="3"/>
  <c r="F6" i="3"/>
  <c r="E6" i="3"/>
  <c r="H7" i="3"/>
  <c r="G7" i="3"/>
  <c r="F7" i="3"/>
  <c r="E7" i="3"/>
  <c r="H5" i="3"/>
  <c r="G5" i="3"/>
  <c r="F5" i="3"/>
  <c r="E5" i="3"/>
  <c r="H4" i="3"/>
  <c r="G4" i="3"/>
  <c r="F4" i="3"/>
  <c r="E4" i="3"/>
  <c r="E11" i="3" l="1"/>
  <c r="F11" i="3"/>
  <c r="G11" i="3"/>
  <c r="H11" i="3"/>
  <c r="E10" i="3"/>
  <c r="F10" i="3"/>
  <c r="G10" i="3"/>
  <c r="H10" i="3"/>
  <c r="E13" i="3"/>
  <c r="F13" i="3"/>
  <c r="G13" i="3"/>
  <c r="H13" i="3"/>
  <c r="E12" i="3"/>
  <c r="F12" i="3"/>
  <c r="G12" i="3"/>
  <c r="H12" i="3"/>
  <c r="K4" i="3" l="1"/>
  <c r="K5" i="3"/>
  <c r="K6" i="3"/>
  <c r="G21" i="3"/>
  <c r="H21" i="3"/>
  <c r="G22" i="3"/>
  <c r="H22" i="3"/>
  <c r="G20" i="3"/>
  <c r="H20" i="3"/>
  <c r="H19" i="3"/>
  <c r="G19" i="3"/>
  <c r="G27" i="3"/>
  <c r="H27" i="3"/>
  <c r="G28" i="3"/>
  <c r="H28" i="3"/>
  <c r="G26" i="3"/>
  <c r="H26" i="3"/>
  <c r="G25" i="3"/>
  <c r="H25" i="3"/>
  <c r="F22" i="3"/>
  <c r="F20" i="3"/>
  <c r="F21" i="3"/>
  <c r="F19" i="3"/>
  <c r="F27" i="3"/>
  <c r="F28" i="3"/>
  <c r="F26" i="3"/>
  <c r="F25" i="3"/>
  <c r="E22" i="3"/>
  <c r="E20" i="3"/>
  <c r="E21" i="3"/>
  <c r="E19" i="3"/>
  <c r="E27" i="3"/>
  <c r="E28" i="3"/>
  <c r="E26" i="3"/>
  <c r="E25" i="3"/>
  <c r="F7" i="2" l="1"/>
  <c r="G7" i="2"/>
  <c r="H7" i="2"/>
  <c r="I7" i="2"/>
  <c r="F8" i="2"/>
  <c r="G8" i="2"/>
  <c r="H8" i="2"/>
  <c r="I8" i="2"/>
  <c r="F4" i="2"/>
  <c r="G4" i="2"/>
  <c r="H4" i="2"/>
  <c r="I4" i="2"/>
  <c r="F5" i="2"/>
  <c r="G5" i="2"/>
  <c r="H5" i="2"/>
  <c r="I5" i="2"/>
  <c r="F6" i="2"/>
  <c r="G6" i="2"/>
  <c r="H6" i="2"/>
  <c r="I6" i="2"/>
  <c r="K7" i="3"/>
</calcChain>
</file>

<file path=xl/sharedStrings.xml><?xml version="1.0" encoding="utf-8"?>
<sst xmlns="http://schemas.openxmlformats.org/spreadsheetml/2006/main" count="80" uniqueCount="33">
  <si>
    <t>Ф.И.О.</t>
  </si>
  <si>
    <t>итого</t>
  </si>
  <si>
    <t>сред.</t>
  </si>
  <si>
    <t>макс.</t>
  </si>
  <si>
    <t>разн.</t>
  </si>
  <si>
    <t>место</t>
  </si>
  <si>
    <t>мин.</t>
  </si>
  <si>
    <t>№</t>
  </si>
  <si>
    <t>турба</t>
  </si>
  <si>
    <t>Таганов Алексей</t>
  </si>
  <si>
    <t xml:space="preserve">Карташов Александр </t>
  </si>
  <si>
    <t>Лопатков Антон</t>
  </si>
  <si>
    <t xml:space="preserve"> Вразовский Иван </t>
  </si>
  <si>
    <t xml:space="preserve"> Штырев Денис</t>
  </si>
  <si>
    <t xml:space="preserve"> Смирнов Павел </t>
  </si>
  <si>
    <t xml:space="preserve"> Горностаев Александр</t>
  </si>
  <si>
    <t xml:space="preserve"> Горностаева Ольга </t>
  </si>
  <si>
    <t xml:space="preserve"> Буланов Денис </t>
  </si>
  <si>
    <t xml:space="preserve"> Харитонова Наталья</t>
  </si>
  <si>
    <t xml:space="preserve"> Локтюшин Вячеслав </t>
  </si>
  <si>
    <t xml:space="preserve"> Кияшкин Александр </t>
  </si>
  <si>
    <t xml:space="preserve"> Андропова Татьяна </t>
  </si>
  <si>
    <t xml:space="preserve"> Мясников Владимир </t>
  </si>
  <si>
    <t>Калмыков Александр</t>
  </si>
  <si>
    <t>Любимов Олег</t>
  </si>
  <si>
    <t>Пантяш Кирилл</t>
  </si>
  <si>
    <t xml:space="preserve"> Чамаев Сергей</t>
  </si>
  <si>
    <t>да</t>
  </si>
  <si>
    <t>турбо гейм</t>
  </si>
  <si>
    <t>Т</t>
  </si>
  <si>
    <t>D</t>
  </si>
  <si>
    <t>Лопатков А</t>
  </si>
  <si>
    <t xml:space="preserve">турнир по боулингу 1 этап в РЦ 5 Элемент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</si>
</sst>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0"/>
      <name val="Arial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35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4" tint="0.79998168889431442"/>
        <bgColor indexed="3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20" borderId="0" applyNumberFormat="0" applyBorder="0" applyAlignment="0" applyProtection="0"/>
  </cellStyleXfs>
  <cellXfs count="172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9" fillId="0" borderId="0" xfId="0" applyFont="1" applyBorder="1" applyAlignment="1">
      <alignment horizontal="center"/>
    </xf>
    <xf numFmtId="0" fontId="7" fillId="0" borderId="0" xfId="0" applyFont="1" applyFill="1" applyBorder="1"/>
    <xf numFmtId="0" fontId="13" fillId="0" borderId="0" xfId="0" applyFont="1"/>
    <xf numFmtId="0" fontId="14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/>
    <xf numFmtId="0" fontId="4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4" fillId="6" borderId="0" xfId="0" applyFont="1" applyFill="1"/>
    <xf numFmtId="0" fontId="16" fillId="5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20" fillId="15" borderId="4" xfId="2" applyFill="1" applyBorder="1" applyAlignment="1">
      <alignment horizontal="center"/>
    </xf>
    <xf numFmtId="0" fontId="20" fillId="15" borderId="5" xfId="2" applyFill="1" applyBorder="1" applyProtection="1">
      <protection locked="0"/>
    </xf>
    <xf numFmtId="0" fontId="20" fillId="15" borderId="4" xfId="2" applyFill="1" applyBorder="1" applyAlignment="1">
      <alignment horizontal="center" vertical="center"/>
    </xf>
    <xf numFmtId="0" fontId="20" fillId="16" borderId="4" xfId="2" applyFill="1" applyBorder="1" applyAlignment="1">
      <alignment horizontal="center" vertical="center"/>
    </xf>
    <xf numFmtId="0" fontId="20" fillId="16" borderId="7" xfId="2" applyFill="1" applyBorder="1" applyAlignment="1">
      <alignment horizontal="center" vertical="center"/>
    </xf>
    <xf numFmtId="164" fontId="20" fillId="16" borderId="5" xfId="2" applyNumberFormat="1" applyFill="1" applyBorder="1" applyAlignment="1">
      <alignment horizontal="center" vertical="center"/>
    </xf>
    <xf numFmtId="1" fontId="20" fillId="16" borderId="5" xfId="2" applyNumberForma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0" fontId="10" fillId="18" borderId="4" xfId="1" applyFont="1" applyFill="1" applyBorder="1" applyAlignment="1">
      <alignment horizontal="center"/>
    </xf>
    <xf numFmtId="0" fontId="8" fillId="17" borderId="7" xfId="0" applyFont="1" applyFill="1" applyBorder="1" applyAlignment="1">
      <alignment horizontal="center" vertical="center"/>
    </xf>
    <xf numFmtId="164" fontId="8" fillId="17" borderId="5" xfId="0" applyNumberFormat="1" applyFont="1" applyFill="1" applyBorder="1" applyAlignment="1">
      <alignment horizontal="center" vertical="center"/>
    </xf>
    <xf numFmtId="1" fontId="8" fillId="17" borderId="5" xfId="0" applyNumberFormat="1" applyFont="1" applyFill="1" applyBorder="1" applyAlignment="1">
      <alignment horizontal="center" vertical="center"/>
    </xf>
    <xf numFmtId="0" fontId="20" fillId="16" borderId="8" xfId="2" applyFill="1" applyBorder="1" applyAlignment="1">
      <alignment horizontal="center" vertical="center"/>
    </xf>
    <xf numFmtId="0" fontId="7" fillId="17" borderId="5" xfId="1" applyFont="1" applyFill="1" applyBorder="1" applyProtection="1">
      <protection locked="0"/>
    </xf>
    <xf numFmtId="0" fontId="20" fillId="16" borderId="5" xfId="2" applyFill="1" applyBorder="1"/>
    <xf numFmtId="0" fontId="20" fillId="16" borderId="13" xfId="2" applyFill="1" applyBorder="1" applyAlignment="1">
      <alignment horizontal="center" vertical="center"/>
    </xf>
    <xf numFmtId="0" fontId="20" fillId="16" borderId="9" xfId="2" applyFill="1" applyBorder="1" applyAlignment="1">
      <alignment horizontal="center" vertical="center"/>
    </xf>
    <xf numFmtId="0" fontId="8" fillId="19" borderId="13" xfId="0" applyFont="1" applyFill="1" applyBorder="1" applyAlignment="1">
      <alignment horizontal="center" vertical="center"/>
    </xf>
    <xf numFmtId="0" fontId="8" fillId="19" borderId="9" xfId="0" applyFont="1" applyFill="1" applyBorder="1" applyAlignment="1">
      <alignment horizontal="center" vertical="center"/>
    </xf>
    <xf numFmtId="0" fontId="8" fillId="19" borderId="8" xfId="0" applyFont="1" applyFill="1" applyBorder="1" applyAlignment="1">
      <alignment horizontal="center" vertical="center"/>
    </xf>
    <xf numFmtId="0" fontId="11" fillId="17" borderId="5" xfId="0" applyFont="1" applyFill="1" applyBorder="1"/>
    <xf numFmtId="0" fontId="21" fillId="16" borderId="4" xfId="3" applyFill="1" applyBorder="1" applyAlignment="1">
      <alignment horizontal="center" vertical="center"/>
    </xf>
    <xf numFmtId="0" fontId="21" fillId="16" borderId="5" xfId="3" applyFill="1" applyBorder="1"/>
    <xf numFmtId="0" fontId="21" fillId="16" borderId="13" xfId="3" applyFill="1" applyBorder="1" applyAlignment="1">
      <alignment horizontal="center" vertical="center"/>
    </xf>
    <xf numFmtId="0" fontId="21" fillId="16" borderId="9" xfId="3" applyFill="1" applyBorder="1" applyAlignment="1">
      <alignment horizontal="center" vertical="center"/>
    </xf>
    <xf numFmtId="0" fontId="21" fillId="16" borderId="8" xfId="3" applyFill="1" applyBorder="1" applyAlignment="1">
      <alignment horizontal="center" vertical="center"/>
    </xf>
    <xf numFmtId="0" fontId="21" fillId="16" borderId="7" xfId="3" applyFill="1" applyBorder="1" applyAlignment="1">
      <alignment horizontal="center" vertical="center"/>
    </xf>
    <xf numFmtId="164" fontId="21" fillId="16" borderId="5" xfId="3" applyNumberFormat="1" applyFill="1" applyBorder="1" applyAlignment="1">
      <alignment horizontal="center" vertical="center"/>
    </xf>
    <xf numFmtId="1" fontId="21" fillId="16" borderId="5" xfId="3" applyNumberFormat="1" applyFill="1" applyBorder="1" applyAlignment="1">
      <alignment horizontal="center" vertical="center"/>
    </xf>
    <xf numFmtId="0" fontId="12" fillId="17" borderId="5" xfId="1" applyFont="1" applyFill="1" applyBorder="1" applyProtection="1">
      <protection locked="0"/>
    </xf>
    <xf numFmtId="0" fontId="20" fillId="15" borderId="17" xfId="2" applyFill="1" applyBorder="1" applyAlignment="1">
      <alignment horizontal="center" vertical="center"/>
    </xf>
    <xf numFmtId="164" fontId="20" fillId="15" borderId="17" xfId="2" applyNumberFormat="1" applyFill="1" applyBorder="1" applyAlignment="1">
      <alignment horizontal="center" vertical="center"/>
    </xf>
    <xf numFmtId="1" fontId="20" fillId="15" borderId="17" xfId="2" applyNumberForma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0" fillId="0" borderId="18" xfId="0" applyBorder="1"/>
    <xf numFmtId="0" fontId="15" fillId="14" borderId="17" xfId="0" applyFont="1" applyFill="1" applyBorder="1" applyAlignment="1">
      <alignment horizontal="center" vertical="center"/>
    </xf>
    <xf numFmtId="1" fontId="15" fillId="13" borderId="17" xfId="0" applyNumberFormat="1" applyFont="1" applyFill="1" applyBorder="1" applyAlignment="1">
      <alignment horizontal="center" vertical="center"/>
    </xf>
    <xf numFmtId="0" fontId="0" fillId="6" borderId="0" xfId="0" applyFill="1"/>
    <xf numFmtId="0" fontId="6" fillId="6" borderId="0" xfId="0" applyFont="1" applyFill="1"/>
    <xf numFmtId="0" fontId="22" fillId="6" borderId="0" xfId="4" applyFill="1"/>
    <xf numFmtId="0" fontId="6" fillId="6" borderId="0" xfId="0" applyFont="1" applyFill="1" applyBorder="1"/>
    <xf numFmtId="0" fontId="24" fillId="16" borderId="10" xfId="2" applyFont="1" applyFill="1" applyBorder="1" applyAlignment="1">
      <alignment horizontal="center"/>
    </xf>
    <xf numFmtId="0" fontId="24" fillId="16" borderId="13" xfId="2" applyFont="1" applyFill="1" applyBorder="1" applyAlignment="1">
      <alignment horizontal="center" vertical="center"/>
    </xf>
    <xf numFmtId="0" fontId="24" fillId="16" borderId="9" xfId="2" applyFont="1" applyFill="1" applyBorder="1" applyAlignment="1">
      <alignment horizontal="center" vertical="center"/>
    </xf>
    <xf numFmtId="0" fontId="24" fillId="16" borderId="8" xfId="2" applyFont="1" applyFill="1" applyBorder="1" applyAlignment="1">
      <alignment horizontal="center" vertical="center"/>
    </xf>
    <xf numFmtId="164" fontId="24" fillId="16" borderId="8" xfId="2" applyNumberFormat="1" applyFont="1" applyFill="1" applyBorder="1" applyAlignment="1">
      <alignment horizontal="center" vertical="center"/>
    </xf>
    <xf numFmtId="1" fontId="24" fillId="16" borderId="8" xfId="2" applyNumberFormat="1" applyFont="1" applyFill="1" applyBorder="1" applyAlignment="1">
      <alignment horizontal="center" vertical="center"/>
    </xf>
    <xf numFmtId="0" fontId="24" fillId="16" borderId="5" xfId="2" applyFont="1" applyFill="1" applyBorder="1" applyProtection="1">
      <protection locked="0"/>
    </xf>
    <xf numFmtId="0" fontId="24" fillId="16" borderId="4" xfId="2" applyFont="1" applyFill="1" applyBorder="1" applyAlignment="1">
      <alignment horizontal="center" vertical="center"/>
    </xf>
    <xf numFmtId="0" fontId="24" fillId="16" borderId="7" xfId="2" applyFont="1" applyFill="1" applyBorder="1" applyAlignment="1">
      <alignment horizontal="center" vertical="center"/>
    </xf>
    <xf numFmtId="164" fontId="24" fillId="16" borderId="5" xfId="2" applyNumberFormat="1" applyFont="1" applyFill="1" applyBorder="1" applyAlignment="1">
      <alignment horizontal="center" vertical="center"/>
    </xf>
    <xf numFmtId="1" fontId="24" fillId="16" borderId="5" xfId="2" applyNumberFormat="1" applyFont="1" applyFill="1" applyBorder="1" applyAlignment="1">
      <alignment horizontal="center" vertical="center"/>
    </xf>
    <xf numFmtId="0" fontId="24" fillId="16" borderId="4" xfId="2" applyFont="1" applyFill="1" applyBorder="1" applyAlignment="1">
      <alignment horizontal="center"/>
    </xf>
    <xf numFmtId="0" fontId="24" fillId="16" borderId="6" xfId="2" applyFont="1" applyFill="1" applyBorder="1" applyAlignment="1">
      <alignment horizontal="center" vertical="center"/>
    </xf>
    <xf numFmtId="0" fontId="24" fillId="16" borderId="5" xfId="2" applyFont="1" applyFill="1" applyBorder="1" applyAlignment="1">
      <alignment horizontal="center" vertical="center"/>
    </xf>
    <xf numFmtId="0" fontId="25" fillId="17" borderId="5" xfId="0" applyFont="1" applyFill="1" applyBorder="1" applyAlignment="1">
      <alignment horizontal="center" vertical="center"/>
    </xf>
    <xf numFmtId="0" fontId="11" fillId="18" borderId="4" xfId="1" applyFont="1" applyFill="1" applyBorder="1" applyAlignment="1">
      <alignment horizontal="center"/>
    </xf>
    <xf numFmtId="0" fontId="25" fillId="19" borderId="7" xfId="0" applyFont="1" applyFill="1" applyBorder="1" applyAlignment="1">
      <alignment horizontal="center" vertical="center"/>
    </xf>
    <xf numFmtId="0" fontId="25" fillId="19" borderId="5" xfId="0" applyFont="1" applyFill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/>
    </xf>
    <xf numFmtId="164" fontId="25" fillId="17" borderId="5" xfId="0" applyNumberFormat="1" applyFont="1" applyFill="1" applyBorder="1" applyAlignment="1">
      <alignment horizontal="center" vertical="center"/>
    </xf>
    <xf numFmtId="1" fontId="25" fillId="17" borderId="5" xfId="0" applyNumberFormat="1" applyFont="1" applyFill="1" applyBorder="1" applyAlignment="1">
      <alignment horizontal="center" vertical="center"/>
    </xf>
    <xf numFmtId="0" fontId="25" fillId="17" borderId="5" xfId="1" applyFont="1" applyFill="1" applyBorder="1" applyProtection="1">
      <protection locked="0"/>
    </xf>
    <xf numFmtId="0" fontId="25" fillId="19" borderId="13" xfId="0" applyFont="1" applyFill="1" applyBorder="1" applyAlignment="1">
      <alignment horizontal="center" vertical="center"/>
    </xf>
    <xf numFmtId="0" fontId="25" fillId="19" borderId="9" xfId="0" applyFont="1" applyFill="1" applyBorder="1" applyAlignment="1">
      <alignment horizontal="center" vertical="center"/>
    </xf>
    <xf numFmtId="0" fontId="25" fillId="19" borderId="8" xfId="0" applyFont="1" applyFill="1" applyBorder="1" applyAlignment="1">
      <alignment horizontal="center" vertical="center"/>
    </xf>
    <xf numFmtId="0" fontId="25" fillId="17" borderId="5" xfId="0" applyFont="1" applyFill="1" applyBorder="1" applyProtection="1">
      <protection locked="0"/>
    </xf>
    <xf numFmtId="0" fontId="3" fillId="6" borderId="0" xfId="0" applyFont="1" applyFill="1" applyBorder="1"/>
    <xf numFmtId="0" fontId="24" fillId="16" borderId="1" xfId="2" applyFont="1" applyFill="1" applyBorder="1" applyAlignment="1">
      <alignment horizontal="center" vertical="center"/>
    </xf>
    <xf numFmtId="0" fontId="24" fillId="16" borderId="3" xfId="2" applyFont="1" applyFill="1" applyBorder="1" applyAlignment="1">
      <alignment horizontal="center" vertical="center"/>
    </xf>
    <xf numFmtId="0" fontId="24" fillId="16" borderId="2" xfId="2" applyFont="1" applyFill="1" applyBorder="1" applyAlignment="1">
      <alignment horizontal="center" vertical="center"/>
    </xf>
    <xf numFmtId="0" fontId="26" fillId="19" borderId="8" xfId="0" applyNumberFormat="1" applyFont="1" applyFill="1" applyBorder="1" applyAlignment="1" applyProtection="1">
      <alignment horizontal="center" vertical="center"/>
    </xf>
    <xf numFmtId="0" fontId="25" fillId="19" borderId="11" xfId="0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center" vertical="center"/>
    </xf>
    <xf numFmtId="0" fontId="24" fillId="16" borderId="14" xfId="2" applyFont="1" applyFill="1" applyBorder="1" applyProtection="1">
      <protection locked="0"/>
    </xf>
    <xf numFmtId="0" fontId="24" fillId="16" borderId="16" xfId="2" applyFont="1" applyFill="1" applyBorder="1" applyAlignment="1">
      <alignment horizontal="center" vertical="center"/>
    </xf>
    <xf numFmtId="0" fontId="24" fillId="16" borderId="14" xfId="2" applyFont="1" applyFill="1" applyBorder="1" applyAlignment="1">
      <alignment horizontal="center" vertical="center"/>
    </xf>
    <xf numFmtId="164" fontId="24" fillId="16" borderId="14" xfId="2" applyNumberFormat="1" applyFont="1" applyFill="1" applyBorder="1" applyAlignment="1">
      <alignment horizontal="center" vertical="center"/>
    </xf>
    <xf numFmtId="1" fontId="24" fillId="16" borderId="14" xfId="2" applyNumberFormat="1" applyFont="1" applyFill="1" applyBorder="1" applyAlignment="1">
      <alignment horizontal="center" vertical="center"/>
    </xf>
    <xf numFmtId="0" fontId="24" fillId="16" borderId="10" xfId="2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/>
    </xf>
    <xf numFmtId="0" fontId="16" fillId="17" borderId="2" xfId="0" applyFont="1" applyFill="1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24" fillId="16" borderId="15" xfId="2" applyFont="1" applyFill="1" applyBorder="1" applyAlignment="1">
      <alignment horizontal="center"/>
    </xf>
    <xf numFmtId="0" fontId="24" fillId="15" borderId="4" xfId="2" applyFont="1" applyFill="1" applyBorder="1" applyAlignment="1">
      <alignment horizontal="center"/>
    </xf>
    <xf numFmtId="0" fontId="24" fillId="15" borderId="5" xfId="2" applyFont="1" applyFill="1" applyBorder="1" applyProtection="1">
      <protection locked="0"/>
    </xf>
    <xf numFmtId="0" fontId="24" fillId="15" borderId="1" xfId="2" applyFont="1" applyFill="1" applyBorder="1" applyAlignment="1">
      <alignment horizontal="center" vertical="center"/>
    </xf>
    <xf numFmtId="0" fontId="24" fillId="15" borderId="6" xfId="2" applyFont="1" applyFill="1" applyBorder="1" applyAlignment="1">
      <alignment horizontal="center" vertical="center"/>
    </xf>
    <xf numFmtId="0" fontId="24" fillId="15" borderId="5" xfId="2" applyFont="1" applyFill="1" applyBorder="1" applyAlignment="1">
      <alignment horizontal="center" vertical="center"/>
    </xf>
    <xf numFmtId="0" fontId="24" fillId="15" borderId="7" xfId="2" applyFont="1" applyFill="1" applyBorder="1" applyAlignment="1">
      <alignment horizontal="center" vertical="center"/>
    </xf>
    <xf numFmtId="164" fontId="24" fillId="15" borderId="5" xfId="2" applyNumberFormat="1" applyFont="1" applyFill="1" applyBorder="1" applyAlignment="1">
      <alignment horizontal="center" vertical="center"/>
    </xf>
    <xf numFmtId="1" fontId="24" fillId="15" borderId="5" xfId="2" applyNumberFormat="1" applyFont="1" applyFill="1" applyBorder="1" applyAlignment="1">
      <alignment horizontal="center" vertical="center"/>
    </xf>
    <xf numFmtId="0" fontId="25" fillId="13" borderId="5" xfId="0" applyFont="1" applyFill="1" applyBorder="1" applyAlignment="1">
      <alignment horizontal="center" vertical="center"/>
    </xf>
    <xf numFmtId="0" fontId="24" fillId="15" borderId="5" xfId="2" applyFont="1" applyFill="1" applyBorder="1"/>
    <xf numFmtId="0" fontId="24" fillId="15" borderId="4" xfId="2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14" borderId="5" xfId="0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 vertical="center"/>
    </xf>
    <xf numFmtId="164" fontId="25" fillId="13" borderId="5" xfId="0" applyNumberFormat="1" applyFont="1" applyFill="1" applyBorder="1" applyAlignment="1">
      <alignment horizontal="center" vertical="center"/>
    </xf>
    <xf numFmtId="1" fontId="25" fillId="13" borderId="5" xfId="0" applyNumberFormat="1" applyFont="1" applyFill="1" applyBorder="1" applyAlignment="1">
      <alignment horizontal="center" vertical="center"/>
    </xf>
    <xf numFmtId="0" fontId="24" fillId="21" borderId="7" xfId="2" applyFont="1" applyFill="1" applyBorder="1" applyAlignment="1">
      <alignment horizontal="center" vertical="center"/>
    </xf>
    <xf numFmtId="0" fontId="24" fillId="15" borderId="8" xfId="2" applyFont="1" applyFill="1" applyBorder="1" applyAlignment="1">
      <alignment horizontal="center" vertical="center"/>
    </xf>
    <xf numFmtId="0" fontId="24" fillId="16" borderId="8" xfId="2" applyFont="1" applyFill="1" applyBorder="1" applyProtection="1">
      <protection locked="0"/>
    </xf>
    <xf numFmtId="0" fontId="25" fillId="14" borderId="6" xfId="0" applyFont="1" applyFill="1" applyBorder="1" applyAlignment="1">
      <alignment horizontal="center" vertical="center"/>
    </xf>
    <xf numFmtId="0" fontId="25" fillId="19" borderId="12" xfId="0" applyFont="1" applyFill="1" applyBorder="1" applyAlignment="1">
      <alignment horizontal="center" vertical="center"/>
    </xf>
    <xf numFmtId="0" fontId="26" fillId="19" borderId="5" xfId="0" applyNumberFormat="1" applyFont="1" applyFill="1" applyBorder="1" applyAlignment="1" applyProtection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center" vertical="center"/>
    </xf>
    <xf numFmtId="0" fontId="25" fillId="14" borderId="2" xfId="0" applyFont="1" applyFill="1" applyBorder="1" applyAlignment="1">
      <alignment horizontal="center" vertical="center"/>
    </xf>
    <xf numFmtId="0" fontId="20" fillId="15" borderId="0" xfId="2" applyFill="1" applyBorder="1" applyProtection="1">
      <protection locked="0"/>
    </xf>
    <xf numFmtId="0" fontId="20" fillId="16" borderId="4" xfId="2" applyFill="1" applyBorder="1" applyAlignment="1">
      <alignment horizontal="center"/>
    </xf>
    <xf numFmtId="0" fontId="20" fillId="16" borderId="5" xfId="2" applyFill="1" applyBorder="1" applyProtection="1">
      <protection locked="0"/>
    </xf>
    <xf numFmtId="0" fontId="20" fillId="16" borderId="17" xfId="2" applyFill="1" applyBorder="1" applyAlignment="1">
      <alignment horizontal="center" vertical="center"/>
    </xf>
    <xf numFmtId="164" fontId="20" fillId="16" borderId="17" xfId="2" applyNumberFormat="1" applyFill="1" applyBorder="1" applyAlignment="1">
      <alignment horizontal="center" vertical="center"/>
    </xf>
    <xf numFmtId="1" fontId="20" fillId="16" borderId="17" xfId="2" applyNumberFormat="1" applyFill="1" applyBorder="1" applyAlignment="1">
      <alignment horizontal="center" vertical="center"/>
    </xf>
    <xf numFmtId="1" fontId="15" fillId="17" borderId="17" xfId="0" applyNumberFormat="1" applyFont="1" applyFill="1" applyBorder="1" applyAlignment="1">
      <alignment horizontal="center" vertical="center"/>
    </xf>
    <xf numFmtId="0" fontId="15" fillId="17" borderId="17" xfId="0" applyFont="1" applyFill="1" applyBorder="1" applyAlignment="1">
      <alignment horizontal="center" vertical="center"/>
    </xf>
    <xf numFmtId="0" fontId="20" fillId="16" borderId="17" xfId="2" applyFill="1" applyBorder="1" applyProtection="1">
      <protection locked="0"/>
    </xf>
    <xf numFmtId="0" fontId="20" fillId="16" borderId="0" xfId="2" applyFill="1" applyBorder="1" applyProtection="1">
      <protection locked="0"/>
    </xf>
    <xf numFmtId="0" fontId="0" fillId="6" borderId="5" xfId="0" applyFill="1" applyBorder="1"/>
    <xf numFmtId="49" fontId="28" fillId="0" borderId="0" xfId="0" applyNumberFormat="1" applyFont="1" applyAlignment="1"/>
    <xf numFmtId="49" fontId="27" fillId="0" borderId="0" xfId="0" applyNumberFormat="1" applyFont="1" applyAlignment="1"/>
    <xf numFmtId="49" fontId="27" fillId="0" borderId="9" xfId="0" applyNumberFormat="1" applyFont="1" applyBorder="1" applyAlignment="1"/>
    <xf numFmtId="0" fontId="3" fillId="17" borderId="5" xfId="1" applyFont="1" applyFill="1" applyBorder="1" applyProtection="1">
      <protection locked="0"/>
    </xf>
    <xf numFmtId="0" fontId="3" fillId="17" borderId="5" xfId="0" applyFont="1" applyFill="1" applyBorder="1" applyProtection="1">
      <protection locked="0"/>
    </xf>
    <xf numFmtId="0" fontId="3" fillId="13" borderId="5" xfId="0" applyFont="1" applyFill="1" applyBorder="1" applyProtection="1">
      <protection locked="0"/>
    </xf>
    <xf numFmtId="0" fontId="3" fillId="13" borderId="5" xfId="1" applyFont="1" applyFill="1" applyBorder="1" applyProtection="1">
      <protection locked="0"/>
    </xf>
    <xf numFmtId="0" fontId="3" fillId="12" borderId="4" xfId="0" applyFont="1" applyFill="1" applyBorder="1" applyAlignment="1">
      <alignment horizontal="center" vertical="center"/>
    </xf>
    <xf numFmtId="0" fontId="30" fillId="12" borderId="4" xfId="1" applyFont="1" applyFill="1" applyBorder="1" applyAlignment="1">
      <alignment horizontal="center"/>
    </xf>
    <xf numFmtId="0" fontId="30" fillId="18" borderId="4" xfId="1" applyFont="1" applyFill="1" applyBorder="1" applyAlignment="1">
      <alignment horizontal="center"/>
    </xf>
    <xf numFmtId="0" fontId="0" fillId="17" borderId="5" xfId="0" applyFont="1" applyFill="1" applyBorder="1" applyProtection="1">
      <protection locked="0"/>
    </xf>
    <xf numFmtId="0" fontId="31" fillId="19" borderId="17" xfId="0" applyFont="1" applyFill="1" applyBorder="1" applyAlignment="1">
      <alignment horizontal="center" vertical="center"/>
    </xf>
    <xf numFmtId="0" fontId="31" fillId="14" borderId="17" xfId="0" applyFont="1" applyFill="1" applyBorder="1" applyAlignment="1">
      <alignment horizontal="center" vertical="center"/>
    </xf>
    <xf numFmtId="0" fontId="20" fillId="16" borderId="17" xfId="2" applyFill="1" applyBorder="1" applyAlignment="1" applyProtection="1">
      <alignment horizontal="center" vertical="center"/>
      <protection locked="0"/>
    </xf>
    <xf numFmtId="0" fontId="20" fillId="15" borderId="17" xfId="2" applyFont="1" applyFill="1" applyBorder="1" applyAlignment="1">
      <alignment horizontal="center" vertical="center"/>
    </xf>
    <xf numFmtId="0" fontId="20" fillId="16" borderId="17" xfId="2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14" fillId="12" borderId="17" xfId="1" applyFont="1" applyFill="1" applyBorder="1" applyAlignment="1">
      <alignment horizontal="center" vertical="center"/>
    </xf>
    <xf numFmtId="0" fontId="14" fillId="18" borderId="17" xfId="1" applyFont="1" applyFill="1" applyBorder="1" applyAlignment="1">
      <alignment horizontal="center" vertical="center"/>
    </xf>
    <xf numFmtId="0" fontId="20" fillId="15" borderId="17" xfId="2" applyFont="1" applyFill="1" applyBorder="1" applyAlignment="1" applyProtection="1">
      <alignment horizontal="center" vertical="center"/>
      <protection locked="0"/>
    </xf>
    <xf numFmtId="0" fontId="20" fillId="16" borderId="17" xfId="2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>
      <alignment horizontal="center" vertical="center"/>
    </xf>
    <xf numFmtId="0" fontId="29" fillId="13" borderId="17" xfId="1" applyFont="1" applyFill="1" applyBorder="1" applyAlignment="1" applyProtection="1">
      <alignment horizontal="center" vertical="center"/>
      <protection locked="0"/>
    </xf>
    <xf numFmtId="0" fontId="1" fillId="6" borderId="17" xfId="5" applyFont="1" applyFill="1" applyBorder="1" applyAlignment="1" applyProtection="1">
      <alignment horizontal="center" vertical="center"/>
      <protection locked="0"/>
    </xf>
    <xf numFmtId="0" fontId="29" fillId="17" borderId="17" xfId="1" applyFont="1" applyFill="1" applyBorder="1" applyAlignment="1" applyProtection="1">
      <alignment horizontal="center" vertical="center"/>
      <protection locked="0"/>
    </xf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238129</xdr:colOff>
      <xdr:row>6</xdr:row>
      <xdr:rowOff>9525</xdr:rowOff>
    </xdr:from>
    <xdr:to>
      <xdr:col>11</xdr:col>
      <xdr:colOff>149956</xdr:colOff>
      <xdr:row>34</xdr:row>
      <xdr:rowOff>9205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4366153" y="2872851"/>
          <a:ext cx="4381180" cy="864327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zoomScaleNormal="85" workbookViewId="0">
      <selection activeCell="B17" sqref="B17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4" ht="24.6" customHeight="1" x14ac:dyDescent="0.3">
      <c r="A1" s="9"/>
      <c r="B1" s="146" t="s">
        <v>32</v>
      </c>
      <c r="C1" s="147"/>
      <c r="D1" s="147"/>
      <c r="E1" s="147"/>
      <c r="F1" s="147"/>
      <c r="G1" s="147"/>
      <c r="H1" s="10"/>
      <c r="I1" s="10"/>
      <c r="L1" s="1"/>
      <c r="M1" s="1"/>
    </row>
    <row r="2" spans="1:14" s="2" customFormat="1" ht="14.85" customHeight="1" thickBot="1" x14ac:dyDescent="0.25">
      <c r="B2" s="148"/>
      <c r="C2" s="148"/>
      <c r="D2" s="148"/>
      <c r="E2" s="148"/>
      <c r="F2" s="148"/>
      <c r="G2" s="148"/>
      <c r="L2" s="3"/>
      <c r="M2" s="3"/>
    </row>
    <row r="3" spans="1:14" s="6" customFormat="1" ht="12.2" customHeight="1" thickBot="1" x14ac:dyDescent="0.25">
      <c r="A3" s="14" t="s">
        <v>7</v>
      </c>
      <c r="B3" s="15" t="s">
        <v>0</v>
      </c>
      <c r="C3" s="17">
        <v>1</v>
      </c>
      <c r="D3" s="18">
        <v>2</v>
      </c>
      <c r="E3" s="17">
        <v>3</v>
      </c>
      <c r="F3" s="16" t="s">
        <v>1</v>
      </c>
      <c r="G3" s="15" t="s">
        <v>2</v>
      </c>
      <c r="H3" s="15" t="s">
        <v>3</v>
      </c>
      <c r="I3" s="15" t="s">
        <v>4</v>
      </c>
      <c r="J3" s="16" t="s">
        <v>28</v>
      </c>
      <c r="K3" s="16" t="s">
        <v>5</v>
      </c>
      <c r="L3" s="4" t="s">
        <v>8</v>
      </c>
      <c r="M3" s="5"/>
    </row>
    <row r="4" spans="1:14" s="6" customFormat="1" ht="12.2" customHeight="1" thickBot="1" x14ac:dyDescent="0.3">
      <c r="A4" s="110">
        <v>12</v>
      </c>
      <c r="B4" s="111" t="s">
        <v>14</v>
      </c>
      <c r="C4" s="112">
        <v>166</v>
      </c>
      <c r="D4" s="113">
        <v>199</v>
      </c>
      <c r="E4" s="114">
        <v>206</v>
      </c>
      <c r="F4" s="115">
        <f t="shared" ref="F4:F28" si="0">SUM(C4:E4)</f>
        <v>571</v>
      </c>
      <c r="G4" s="116">
        <f t="shared" ref="G4:G30" si="1">AVERAGE(C4:E4)</f>
        <v>190.33333333333334</v>
      </c>
      <c r="H4" s="117">
        <f t="shared" ref="H4:H30" si="2">MAX(C4:E4)</f>
        <v>206</v>
      </c>
      <c r="I4" s="117">
        <f t="shared" ref="I4:I30" si="3">IF(D4&lt;&gt;"",MAX(C4:E4)-MIN(C4:E4),"")</f>
        <v>40</v>
      </c>
      <c r="J4" s="118" t="s">
        <v>27</v>
      </c>
      <c r="K4" s="118">
        <v>1</v>
      </c>
      <c r="L4" s="91"/>
    </row>
    <row r="5" spans="1:14" s="6" customFormat="1" ht="12" customHeight="1" thickBot="1" x14ac:dyDescent="0.3">
      <c r="A5" s="110">
        <v>8</v>
      </c>
      <c r="B5" s="111" t="s">
        <v>17</v>
      </c>
      <c r="C5" s="115">
        <v>173</v>
      </c>
      <c r="D5" s="113">
        <v>183</v>
      </c>
      <c r="E5" s="114">
        <v>193</v>
      </c>
      <c r="F5" s="115">
        <f t="shared" si="0"/>
        <v>549</v>
      </c>
      <c r="G5" s="116">
        <f t="shared" si="1"/>
        <v>183</v>
      </c>
      <c r="H5" s="117">
        <f t="shared" si="2"/>
        <v>193</v>
      </c>
      <c r="I5" s="117">
        <f t="shared" si="3"/>
        <v>20</v>
      </c>
      <c r="J5" s="118"/>
      <c r="K5" s="118">
        <v>2</v>
      </c>
      <c r="L5" s="91"/>
    </row>
    <row r="6" spans="1:14" s="6" customFormat="1" ht="12.2" customHeight="1" thickBot="1" x14ac:dyDescent="0.3">
      <c r="A6" s="154">
        <v>13</v>
      </c>
      <c r="B6" s="111" t="s">
        <v>20</v>
      </c>
      <c r="C6" s="121">
        <v>202</v>
      </c>
      <c r="D6" s="129">
        <v>158</v>
      </c>
      <c r="E6" s="122">
        <v>184</v>
      </c>
      <c r="F6" s="123">
        <f t="shared" si="0"/>
        <v>544</v>
      </c>
      <c r="G6" s="124">
        <f t="shared" si="1"/>
        <v>181.33333333333334</v>
      </c>
      <c r="H6" s="125">
        <f t="shared" si="2"/>
        <v>202</v>
      </c>
      <c r="I6" s="125">
        <f t="shared" si="3"/>
        <v>44</v>
      </c>
      <c r="J6" s="118"/>
      <c r="K6" s="118">
        <v>3</v>
      </c>
      <c r="L6" s="91"/>
    </row>
    <row r="7" spans="1:14" s="6" customFormat="1" ht="12.2" customHeight="1" thickBot="1" x14ac:dyDescent="0.3">
      <c r="A7" s="110">
        <v>11</v>
      </c>
      <c r="B7" s="119" t="s">
        <v>19</v>
      </c>
      <c r="C7" s="115">
        <v>165</v>
      </c>
      <c r="D7" s="114">
        <v>164</v>
      </c>
      <c r="E7" s="127">
        <v>200</v>
      </c>
      <c r="F7" s="115">
        <f t="shared" si="0"/>
        <v>529</v>
      </c>
      <c r="G7" s="116">
        <f t="shared" si="1"/>
        <v>176.33333333333334</v>
      </c>
      <c r="H7" s="117">
        <f t="shared" si="2"/>
        <v>200</v>
      </c>
      <c r="I7" s="117">
        <f t="shared" si="3"/>
        <v>36</v>
      </c>
      <c r="J7" s="118"/>
      <c r="K7" s="118">
        <v>4</v>
      </c>
      <c r="L7" s="91"/>
      <c r="M7" s="62"/>
      <c r="N7" s="62"/>
    </row>
    <row r="8" spans="1:14" s="6" customFormat="1" ht="12.2" customHeight="1" thickBot="1" x14ac:dyDescent="0.3">
      <c r="A8" s="120">
        <v>5</v>
      </c>
      <c r="B8" s="111" t="s">
        <v>15</v>
      </c>
      <c r="C8" s="115">
        <v>184</v>
      </c>
      <c r="D8" s="120">
        <v>164</v>
      </c>
      <c r="E8" s="114">
        <v>167</v>
      </c>
      <c r="F8" s="115">
        <f t="shared" si="0"/>
        <v>515</v>
      </c>
      <c r="G8" s="116">
        <f t="shared" si="1"/>
        <v>171.66666666666666</v>
      </c>
      <c r="H8" s="117">
        <f t="shared" si="2"/>
        <v>184</v>
      </c>
      <c r="I8" s="117">
        <f t="shared" si="3"/>
        <v>20</v>
      </c>
      <c r="J8" s="118"/>
      <c r="K8" s="118">
        <v>5</v>
      </c>
      <c r="L8" s="91"/>
      <c r="M8" s="62"/>
    </row>
    <row r="9" spans="1:14" s="6" customFormat="1" ht="12.2" customHeight="1" thickBot="1" x14ac:dyDescent="0.3">
      <c r="A9" s="153">
        <v>2</v>
      </c>
      <c r="B9" s="152" t="s">
        <v>10</v>
      </c>
      <c r="C9" s="132">
        <v>173</v>
      </c>
      <c r="D9" s="133">
        <v>163</v>
      </c>
      <c r="E9" s="134">
        <v>174</v>
      </c>
      <c r="F9" s="123">
        <f t="shared" si="0"/>
        <v>510</v>
      </c>
      <c r="G9" s="124">
        <f t="shared" si="1"/>
        <v>170</v>
      </c>
      <c r="H9" s="125">
        <f t="shared" si="2"/>
        <v>174</v>
      </c>
      <c r="I9" s="125">
        <f t="shared" si="3"/>
        <v>11</v>
      </c>
      <c r="J9" s="118" t="s">
        <v>27</v>
      </c>
      <c r="K9" s="118">
        <v>6</v>
      </c>
      <c r="L9" s="91"/>
      <c r="M9" s="63"/>
    </row>
    <row r="10" spans="1:14" s="6" customFormat="1" ht="12.2" customHeight="1" thickBot="1" x14ac:dyDescent="0.3">
      <c r="A10" s="110">
        <v>7</v>
      </c>
      <c r="B10" s="111" t="s">
        <v>9</v>
      </c>
      <c r="C10" s="126">
        <v>180</v>
      </c>
      <c r="D10" s="114">
        <v>157</v>
      </c>
      <c r="E10" s="114">
        <v>172</v>
      </c>
      <c r="F10" s="115">
        <f t="shared" si="0"/>
        <v>509</v>
      </c>
      <c r="G10" s="116">
        <f t="shared" si="1"/>
        <v>169.66666666666666</v>
      </c>
      <c r="H10" s="117">
        <f t="shared" si="2"/>
        <v>180</v>
      </c>
      <c r="I10" s="117">
        <f t="shared" si="3"/>
        <v>23</v>
      </c>
      <c r="J10" s="118" t="s">
        <v>27</v>
      </c>
      <c r="K10" s="118">
        <v>7</v>
      </c>
      <c r="L10" s="91"/>
      <c r="M10" s="62"/>
    </row>
    <row r="11" spans="1:14" s="6" customFormat="1" ht="12.2" customHeight="1" thickBot="1" x14ac:dyDescent="0.25">
      <c r="A11" s="120">
        <v>3</v>
      </c>
      <c r="B11" s="151" t="s">
        <v>12</v>
      </c>
      <c r="C11" s="115">
        <v>156</v>
      </c>
      <c r="D11" s="113">
        <v>168</v>
      </c>
      <c r="E11" s="127">
        <v>168</v>
      </c>
      <c r="F11" s="115">
        <f t="shared" si="0"/>
        <v>492</v>
      </c>
      <c r="G11" s="116">
        <f t="shared" si="1"/>
        <v>164</v>
      </c>
      <c r="H11" s="117">
        <f t="shared" si="2"/>
        <v>168</v>
      </c>
      <c r="I11" s="117">
        <f t="shared" si="3"/>
        <v>12</v>
      </c>
      <c r="J11" s="118"/>
      <c r="K11" s="118">
        <v>8</v>
      </c>
      <c r="L11" s="91"/>
      <c r="M11" s="62"/>
    </row>
    <row r="12" spans="1:14" s="6" customFormat="1" ht="12.2" customHeight="1" thickBot="1" x14ac:dyDescent="0.3">
      <c r="A12" s="72">
        <v>14</v>
      </c>
      <c r="B12" s="71" t="s">
        <v>11</v>
      </c>
      <c r="C12" s="73">
        <v>204</v>
      </c>
      <c r="D12" s="77">
        <v>136</v>
      </c>
      <c r="E12" s="78">
        <v>139</v>
      </c>
      <c r="F12" s="73">
        <f t="shared" si="0"/>
        <v>479</v>
      </c>
      <c r="G12" s="74">
        <f t="shared" si="1"/>
        <v>159.66666666666666</v>
      </c>
      <c r="H12" s="75">
        <f t="shared" si="2"/>
        <v>204</v>
      </c>
      <c r="I12" s="75">
        <f t="shared" si="3"/>
        <v>68</v>
      </c>
      <c r="J12" s="79"/>
      <c r="K12" s="79">
        <v>9</v>
      </c>
      <c r="L12" s="91"/>
      <c r="M12" s="62"/>
    </row>
    <row r="13" spans="1:14" s="6" customFormat="1" ht="12.2" customHeight="1" thickBot="1" x14ac:dyDescent="0.25">
      <c r="A13" s="155">
        <v>17</v>
      </c>
      <c r="B13" s="149" t="s">
        <v>25</v>
      </c>
      <c r="C13" s="96">
        <v>155</v>
      </c>
      <c r="D13" s="97">
        <v>155</v>
      </c>
      <c r="E13" s="130">
        <v>167</v>
      </c>
      <c r="F13" s="83">
        <f t="shared" si="0"/>
        <v>477</v>
      </c>
      <c r="G13" s="84">
        <f t="shared" si="1"/>
        <v>159</v>
      </c>
      <c r="H13" s="85">
        <f t="shared" si="2"/>
        <v>167</v>
      </c>
      <c r="I13" s="85">
        <f t="shared" si="3"/>
        <v>12</v>
      </c>
      <c r="J13" s="79" t="s">
        <v>27</v>
      </c>
      <c r="K13" s="79">
        <v>10</v>
      </c>
      <c r="L13" s="91"/>
      <c r="M13" s="62"/>
    </row>
    <row r="14" spans="1:14" s="6" customFormat="1" ht="12.2" customHeight="1" thickBot="1" x14ac:dyDescent="0.3">
      <c r="A14" s="109">
        <v>10</v>
      </c>
      <c r="B14" s="98" t="s">
        <v>22</v>
      </c>
      <c r="C14" s="99">
        <v>153</v>
      </c>
      <c r="D14" s="100">
        <v>168</v>
      </c>
      <c r="E14" s="100">
        <v>147</v>
      </c>
      <c r="F14" s="99">
        <f t="shared" si="0"/>
        <v>468</v>
      </c>
      <c r="G14" s="101">
        <f t="shared" si="1"/>
        <v>156</v>
      </c>
      <c r="H14" s="102">
        <f t="shared" si="2"/>
        <v>168</v>
      </c>
      <c r="I14" s="102">
        <f t="shared" si="3"/>
        <v>21</v>
      </c>
      <c r="J14" s="79"/>
      <c r="K14" s="79">
        <v>11</v>
      </c>
      <c r="L14" s="91"/>
      <c r="M14" s="62"/>
    </row>
    <row r="15" spans="1:14" s="6" customFormat="1" ht="12.2" customHeight="1" thickTop="1" thickBot="1" x14ac:dyDescent="0.3">
      <c r="A15" s="65">
        <v>4</v>
      </c>
      <c r="B15" s="128" t="s">
        <v>24</v>
      </c>
      <c r="C15" s="66">
        <v>140</v>
      </c>
      <c r="D15" s="67">
        <v>176</v>
      </c>
      <c r="E15" s="68">
        <v>136</v>
      </c>
      <c r="F15" s="66">
        <f t="shared" si="0"/>
        <v>452</v>
      </c>
      <c r="G15" s="69">
        <f t="shared" si="1"/>
        <v>150.66666666666666</v>
      </c>
      <c r="H15" s="70">
        <f t="shared" si="2"/>
        <v>176</v>
      </c>
      <c r="I15" s="70">
        <f t="shared" si="3"/>
        <v>40</v>
      </c>
      <c r="J15" s="79"/>
      <c r="K15" s="79">
        <v>12</v>
      </c>
      <c r="L15" s="91"/>
      <c r="M15" s="62"/>
    </row>
    <row r="16" spans="1:14" s="6" customFormat="1" ht="12.2" customHeight="1" thickBot="1" x14ac:dyDescent="0.25">
      <c r="A16" s="155">
        <v>6</v>
      </c>
      <c r="B16" s="150" t="s">
        <v>23</v>
      </c>
      <c r="C16" s="81">
        <v>136</v>
      </c>
      <c r="D16" s="82">
        <v>186</v>
      </c>
      <c r="E16" s="131">
        <v>127</v>
      </c>
      <c r="F16" s="83">
        <f t="shared" si="0"/>
        <v>449</v>
      </c>
      <c r="G16" s="84">
        <f t="shared" si="1"/>
        <v>149.66666666666666</v>
      </c>
      <c r="H16" s="85">
        <f t="shared" si="2"/>
        <v>186</v>
      </c>
      <c r="I16" s="85">
        <f t="shared" si="3"/>
        <v>59</v>
      </c>
      <c r="J16" s="79"/>
      <c r="K16" s="79">
        <v>13</v>
      </c>
      <c r="L16" s="91"/>
      <c r="M16" s="62"/>
    </row>
    <row r="17" spans="1:16" s="6" customFormat="1" ht="12.2" customHeight="1" thickBot="1" x14ac:dyDescent="0.3">
      <c r="A17" s="72">
        <v>16</v>
      </c>
      <c r="B17" s="71" t="s">
        <v>18</v>
      </c>
      <c r="C17" s="66">
        <v>122</v>
      </c>
      <c r="D17" s="67">
        <v>138</v>
      </c>
      <c r="E17" s="68">
        <v>156</v>
      </c>
      <c r="F17" s="73">
        <f t="shared" si="0"/>
        <v>416</v>
      </c>
      <c r="G17" s="74">
        <f t="shared" si="1"/>
        <v>138.66666666666666</v>
      </c>
      <c r="H17" s="75">
        <f t="shared" si="2"/>
        <v>156</v>
      </c>
      <c r="I17" s="75">
        <f t="shared" si="3"/>
        <v>34</v>
      </c>
      <c r="J17" s="79"/>
      <c r="K17" s="79">
        <v>14</v>
      </c>
      <c r="L17" s="91"/>
      <c r="M17" s="63"/>
    </row>
    <row r="18" spans="1:16" s="6" customFormat="1" ht="12.2" customHeight="1" thickBot="1" x14ac:dyDescent="0.3">
      <c r="A18" s="76">
        <v>15</v>
      </c>
      <c r="B18" s="71" t="s">
        <v>21</v>
      </c>
      <c r="C18" s="92">
        <v>132</v>
      </c>
      <c r="D18" s="93">
        <v>132</v>
      </c>
      <c r="E18" s="94">
        <v>141</v>
      </c>
      <c r="F18" s="73">
        <f t="shared" si="0"/>
        <v>405</v>
      </c>
      <c r="G18" s="74">
        <f t="shared" si="1"/>
        <v>135</v>
      </c>
      <c r="H18" s="75">
        <f t="shared" si="2"/>
        <v>141</v>
      </c>
      <c r="I18" s="75">
        <f t="shared" si="3"/>
        <v>9</v>
      </c>
      <c r="J18" s="79" t="s">
        <v>27</v>
      </c>
      <c r="K18" s="79">
        <v>15</v>
      </c>
      <c r="L18" s="91"/>
      <c r="M18" s="64"/>
      <c r="N18" s="5"/>
      <c r="O18" s="5"/>
      <c r="P18" s="5"/>
    </row>
    <row r="19" spans="1:16" s="6" customFormat="1" ht="12.2" customHeight="1" thickBot="1" x14ac:dyDescent="0.3">
      <c r="A19" s="72">
        <v>9</v>
      </c>
      <c r="B19" s="71" t="s">
        <v>26</v>
      </c>
      <c r="C19" s="73">
        <v>116</v>
      </c>
      <c r="D19" s="77">
        <v>114</v>
      </c>
      <c r="E19" s="78">
        <v>148</v>
      </c>
      <c r="F19" s="73">
        <f t="shared" si="0"/>
        <v>378</v>
      </c>
      <c r="G19" s="74">
        <f t="shared" si="1"/>
        <v>126</v>
      </c>
      <c r="H19" s="75">
        <f t="shared" si="2"/>
        <v>148</v>
      </c>
      <c r="I19" s="75">
        <f t="shared" si="3"/>
        <v>34</v>
      </c>
      <c r="J19" s="79" t="s">
        <v>27</v>
      </c>
      <c r="K19" s="79">
        <v>16</v>
      </c>
      <c r="L19" s="91"/>
      <c r="M19" s="64"/>
      <c r="N19" s="5"/>
      <c r="O19" s="5"/>
      <c r="P19" s="5"/>
    </row>
    <row r="20" spans="1:16" s="6" customFormat="1" ht="12.2" customHeight="1" thickBot="1" x14ac:dyDescent="0.3">
      <c r="A20" s="76">
        <v>18</v>
      </c>
      <c r="B20" s="71" t="s">
        <v>13</v>
      </c>
      <c r="C20" s="66">
        <v>118</v>
      </c>
      <c r="D20" s="67">
        <v>138</v>
      </c>
      <c r="E20" s="103">
        <v>120</v>
      </c>
      <c r="F20" s="73">
        <f t="shared" si="0"/>
        <v>376</v>
      </c>
      <c r="G20" s="74">
        <f t="shared" si="1"/>
        <v>125.33333333333333</v>
      </c>
      <c r="H20" s="75">
        <f t="shared" si="2"/>
        <v>138</v>
      </c>
      <c r="I20" s="75">
        <f t="shared" si="3"/>
        <v>20</v>
      </c>
      <c r="J20" s="79"/>
      <c r="K20" s="79">
        <v>17</v>
      </c>
      <c r="L20" s="91"/>
      <c r="M20" s="64"/>
      <c r="N20" s="5"/>
      <c r="O20" s="5"/>
      <c r="P20" s="5"/>
    </row>
    <row r="21" spans="1:16" s="6" customFormat="1" ht="12.2" customHeight="1" thickBot="1" x14ac:dyDescent="0.3">
      <c r="A21" s="80">
        <v>1</v>
      </c>
      <c r="B21" s="149" t="s">
        <v>16</v>
      </c>
      <c r="C21" s="87">
        <v>102</v>
      </c>
      <c r="D21" s="88">
        <v>138</v>
      </c>
      <c r="E21" s="95">
        <v>127</v>
      </c>
      <c r="F21" s="83">
        <f t="shared" si="0"/>
        <v>367</v>
      </c>
      <c r="G21" s="84">
        <f t="shared" si="1"/>
        <v>122.33333333333333</v>
      </c>
      <c r="H21" s="85">
        <f t="shared" si="2"/>
        <v>138</v>
      </c>
      <c r="I21" s="85">
        <f t="shared" si="3"/>
        <v>36</v>
      </c>
      <c r="J21" s="79"/>
      <c r="K21" s="79">
        <v>18</v>
      </c>
      <c r="L21" s="91"/>
      <c r="M21" s="64"/>
      <c r="N21" s="5"/>
      <c r="O21" s="5"/>
      <c r="P21" s="5"/>
    </row>
    <row r="22" spans="1:16" s="6" customFormat="1" ht="11.65" customHeight="1" thickBot="1" x14ac:dyDescent="0.3">
      <c r="A22" s="76"/>
      <c r="B22" s="71"/>
      <c r="C22" s="66"/>
      <c r="D22" s="67"/>
      <c r="E22" s="68"/>
      <c r="F22" s="73">
        <f t="shared" si="0"/>
        <v>0</v>
      </c>
      <c r="G22" s="74" t="e">
        <f t="shared" si="1"/>
        <v>#DIV/0!</v>
      </c>
      <c r="H22" s="75">
        <f t="shared" si="2"/>
        <v>0</v>
      </c>
      <c r="I22" s="75" t="str">
        <f t="shared" si="3"/>
        <v/>
      </c>
      <c r="J22" s="79"/>
      <c r="K22" s="79">
        <v>19</v>
      </c>
      <c r="L22" s="91"/>
      <c r="M22" s="64"/>
      <c r="N22" s="5"/>
      <c r="O22" s="5"/>
      <c r="P22" s="5"/>
    </row>
    <row r="23" spans="1:16" s="6" customFormat="1" ht="12.2" customHeight="1" thickBot="1" x14ac:dyDescent="0.3">
      <c r="A23" s="80"/>
      <c r="B23" s="86"/>
      <c r="C23" s="87"/>
      <c r="D23" s="88"/>
      <c r="E23" s="89"/>
      <c r="F23" s="83">
        <f t="shared" si="0"/>
        <v>0</v>
      </c>
      <c r="G23" s="84" t="e">
        <f t="shared" si="1"/>
        <v>#DIV/0!</v>
      </c>
      <c r="H23" s="85">
        <f t="shared" si="2"/>
        <v>0</v>
      </c>
      <c r="I23" s="85" t="str">
        <f t="shared" si="3"/>
        <v/>
      </c>
      <c r="J23" s="79"/>
      <c r="K23" s="79">
        <v>20</v>
      </c>
      <c r="L23" s="91"/>
      <c r="M23" s="64"/>
      <c r="N23" s="5"/>
      <c r="O23" s="5"/>
      <c r="P23" s="5"/>
    </row>
    <row r="24" spans="1:16" s="6" customFormat="1" ht="12.2" customHeight="1" thickBot="1" x14ac:dyDescent="0.3">
      <c r="A24" s="80"/>
      <c r="B24" s="90"/>
      <c r="C24" s="87"/>
      <c r="D24" s="88"/>
      <c r="E24" s="89"/>
      <c r="F24" s="83">
        <f t="shared" si="0"/>
        <v>0</v>
      </c>
      <c r="G24" s="84" t="e">
        <f t="shared" si="1"/>
        <v>#DIV/0!</v>
      </c>
      <c r="H24" s="85">
        <f t="shared" si="2"/>
        <v>0</v>
      </c>
      <c r="I24" s="85" t="str">
        <f t="shared" si="3"/>
        <v/>
      </c>
      <c r="J24" s="79"/>
      <c r="K24" s="79">
        <v>21</v>
      </c>
      <c r="L24" s="91"/>
      <c r="M24" s="64"/>
      <c r="N24" s="5"/>
      <c r="O24" s="5"/>
      <c r="P24" s="5"/>
    </row>
    <row r="25" spans="1:16" s="6" customFormat="1" ht="12.2" customHeight="1" thickBot="1" x14ac:dyDescent="0.3">
      <c r="A25" s="32"/>
      <c r="B25" s="44"/>
      <c r="C25" s="41"/>
      <c r="D25" s="42"/>
      <c r="E25" s="43"/>
      <c r="F25" s="33">
        <f t="shared" si="0"/>
        <v>0</v>
      </c>
      <c r="G25" s="34" t="e">
        <f t="shared" si="1"/>
        <v>#DIV/0!</v>
      </c>
      <c r="H25" s="35">
        <f t="shared" si="2"/>
        <v>0</v>
      </c>
      <c r="I25" s="35" t="str">
        <f t="shared" si="3"/>
        <v/>
      </c>
      <c r="J25" s="31"/>
      <c r="K25" s="31">
        <v>22</v>
      </c>
      <c r="L25" s="5"/>
      <c r="M25" s="5"/>
      <c r="N25" s="5"/>
      <c r="O25" s="5"/>
      <c r="P25" s="5"/>
    </row>
    <row r="26" spans="1:16" s="6" customFormat="1" ht="12.2" customHeight="1" thickBot="1" x14ac:dyDescent="0.3">
      <c r="A26" s="45"/>
      <c r="B26" s="46"/>
      <c r="C26" s="47"/>
      <c r="D26" s="48"/>
      <c r="E26" s="49"/>
      <c r="F26" s="50">
        <f t="shared" si="0"/>
        <v>0</v>
      </c>
      <c r="G26" s="51" t="e">
        <f t="shared" si="1"/>
        <v>#DIV/0!</v>
      </c>
      <c r="H26" s="52">
        <f t="shared" si="2"/>
        <v>0</v>
      </c>
      <c r="I26" s="52" t="str">
        <f t="shared" si="3"/>
        <v/>
      </c>
      <c r="J26" s="31"/>
      <c r="K26" s="31">
        <v>23</v>
      </c>
      <c r="L26" s="5"/>
      <c r="M26" s="5"/>
      <c r="N26" s="5"/>
      <c r="O26" s="5"/>
      <c r="P26" s="5"/>
    </row>
    <row r="27" spans="1:16" s="6" customFormat="1" ht="12" customHeight="1" thickBot="1" x14ac:dyDescent="0.25">
      <c r="A27" s="32"/>
      <c r="B27" s="53"/>
      <c r="C27" s="41"/>
      <c r="D27" s="42"/>
      <c r="E27" s="43"/>
      <c r="F27" s="33">
        <f t="shared" si="0"/>
        <v>0</v>
      </c>
      <c r="G27" s="34" t="e">
        <f t="shared" si="1"/>
        <v>#DIV/0!</v>
      </c>
      <c r="H27" s="35">
        <f t="shared" si="2"/>
        <v>0</v>
      </c>
      <c r="I27" s="35" t="str">
        <f t="shared" si="3"/>
        <v/>
      </c>
      <c r="J27" s="31"/>
      <c r="K27" s="31">
        <v>24</v>
      </c>
      <c r="L27" s="5"/>
      <c r="M27" s="5"/>
      <c r="N27" s="5"/>
      <c r="O27" s="5"/>
      <c r="P27" s="5"/>
    </row>
    <row r="28" spans="1:16" s="6" customFormat="1" ht="12" customHeight="1" thickBot="1" x14ac:dyDescent="0.3">
      <c r="A28" s="27"/>
      <c r="B28" s="38"/>
      <c r="C28" s="39"/>
      <c r="D28" s="40"/>
      <c r="E28" s="36"/>
      <c r="F28" s="28">
        <f t="shared" si="0"/>
        <v>0</v>
      </c>
      <c r="G28" s="29" t="e">
        <f t="shared" si="1"/>
        <v>#DIV/0!</v>
      </c>
      <c r="H28" s="30">
        <f t="shared" si="2"/>
        <v>0</v>
      </c>
      <c r="I28" s="30" t="str">
        <f t="shared" si="3"/>
        <v/>
      </c>
      <c r="J28" s="31"/>
      <c r="K28" s="31">
        <v>25</v>
      </c>
      <c r="L28" s="5"/>
      <c r="M28" s="5"/>
      <c r="N28" s="5"/>
      <c r="O28" s="5"/>
      <c r="P28" s="5"/>
    </row>
    <row r="29" spans="1:16" s="6" customFormat="1" ht="12.75" customHeight="1" thickBot="1" x14ac:dyDescent="0.25">
      <c r="A29" s="32"/>
      <c r="B29" s="37"/>
      <c r="C29" s="41"/>
      <c r="D29" s="42"/>
      <c r="E29" s="43"/>
      <c r="F29" s="33">
        <v>0</v>
      </c>
      <c r="G29" s="34" t="e">
        <f t="shared" si="1"/>
        <v>#DIV/0!</v>
      </c>
      <c r="H29" s="35">
        <f t="shared" si="2"/>
        <v>0</v>
      </c>
      <c r="I29" s="35" t="str">
        <f t="shared" si="3"/>
        <v/>
      </c>
      <c r="J29" s="31"/>
      <c r="K29" s="31">
        <v>26</v>
      </c>
      <c r="L29" s="5"/>
      <c r="M29" s="5"/>
      <c r="N29" s="5"/>
      <c r="O29" s="5"/>
      <c r="P29" s="5"/>
    </row>
    <row r="30" spans="1:16" s="6" customFormat="1" ht="12.2" customHeight="1" thickBot="1" x14ac:dyDescent="0.25">
      <c r="A30" s="32"/>
      <c r="B30" s="37"/>
      <c r="C30" s="41"/>
      <c r="D30" s="42"/>
      <c r="E30" s="43"/>
      <c r="F30" s="33">
        <f>SUM(C30:E30)</f>
        <v>0</v>
      </c>
      <c r="G30" s="34" t="e">
        <f t="shared" si="1"/>
        <v>#DIV/0!</v>
      </c>
      <c r="H30" s="35">
        <f t="shared" si="2"/>
        <v>0</v>
      </c>
      <c r="I30" s="35" t="str">
        <f t="shared" si="3"/>
        <v/>
      </c>
      <c r="J30" s="31"/>
      <c r="K30" s="31">
        <v>27</v>
      </c>
      <c r="L30" s="5"/>
      <c r="M30" s="5"/>
      <c r="N30" s="5"/>
      <c r="O30" s="5"/>
      <c r="P30" s="5"/>
    </row>
    <row r="41" spans="3:3" x14ac:dyDescent="0.2">
      <c r="C41" s="8"/>
    </row>
    <row r="42" spans="3:3" x14ac:dyDescent="0.2">
      <c r="C42" s="8"/>
    </row>
    <row r="43" spans="3:3" x14ac:dyDescent="0.2">
      <c r="C43" s="8"/>
    </row>
    <row r="44" spans="3:3" x14ac:dyDescent="0.2">
      <c r="C44" s="8"/>
    </row>
    <row r="45" spans="3:3" x14ac:dyDescent="0.2">
      <c r="C45" s="8"/>
    </row>
    <row r="46" spans="3:3" x14ac:dyDescent="0.2">
      <c r="C46" s="8"/>
    </row>
    <row r="47" spans="3:3" x14ac:dyDescent="0.2">
      <c r="C47" s="8"/>
    </row>
  </sheetData>
  <sheetProtection selectLockedCells="1" selectUnlockedCells="1"/>
  <sortState ref="A4:I30">
    <sortCondition ref="A4"/>
  </sortState>
  <mergeCells count="1">
    <mergeCell ref="B1:G2"/>
  </mergeCells>
  <phoneticPr fontId="19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7"/>
  <sheetViews>
    <sheetView showGridLines="0" tabSelected="1" zoomScaleNormal="145" workbookViewId="0">
      <selection activeCell="D21" sqref="D21"/>
    </sheetView>
  </sheetViews>
  <sheetFormatPr defaultRowHeight="12.75" x14ac:dyDescent="0.2"/>
  <cols>
    <col min="1" max="1" width="5.28515625" customWidth="1"/>
    <col min="2" max="2" width="21" customWidth="1"/>
    <col min="4" max="4" width="7.285156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5" thickBot="1" x14ac:dyDescent="0.25">
      <c r="K2" s="2"/>
    </row>
    <row r="3" spans="1:24" ht="13.5" customHeight="1" thickBot="1" x14ac:dyDescent="0.25">
      <c r="A3" s="20"/>
      <c r="B3" s="23" t="s">
        <v>0</v>
      </c>
      <c r="C3" s="106">
        <v>1</v>
      </c>
      <c r="D3" s="107">
        <v>2</v>
      </c>
      <c r="E3" s="21" t="s">
        <v>1</v>
      </c>
      <c r="F3" s="22" t="s">
        <v>2</v>
      </c>
      <c r="G3" s="22" t="s">
        <v>3</v>
      </c>
      <c r="H3" s="22" t="s">
        <v>4</v>
      </c>
      <c r="I3" s="21" t="s">
        <v>5</v>
      </c>
      <c r="K3" s="11" t="s">
        <v>6</v>
      </c>
    </row>
    <row r="4" spans="1:24" ht="14.1" customHeight="1" thickBot="1" x14ac:dyDescent="0.3">
      <c r="A4" s="24">
        <v>12</v>
      </c>
      <c r="B4" s="25" t="s">
        <v>14</v>
      </c>
      <c r="C4" s="59">
        <v>178</v>
      </c>
      <c r="D4" s="59">
        <v>234</v>
      </c>
      <c r="E4" s="54">
        <f t="shared" ref="E4" si="0">SUM(B4:D4)</f>
        <v>412</v>
      </c>
      <c r="F4" s="55">
        <f t="shared" ref="F4" si="1">AVERAGE(B4:D4)</f>
        <v>206</v>
      </c>
      <c r="G4" s="56">
        <f t="shared" ref="G4" si="2">MAX(B4:D4)</f>
        <v>234</v>
      </c>
      <c r="H4" s="56">
        <f t="shared" ref="H4" si="3">IF(C4&lt;&gt;"",MAX(B4:D4)-MIN(B4:D4),"")</f>
        <v>56</v>
      </c>
      <c r="I4" s="57">
        <v>1</v>
      </c>
      <c r="K4" s="7" t="e">
        <f>MIN(#REF!)</f>
        <v>#REF!</v>
      </c>
    </row>
    <row r="5" spans="1:24" ht="14.25" customHeight="1" thickBot="1" x14ac:dyDescent="0.3">
      <c r="A5" s="24">
        <v>8</v>
      </c>
      <c r="B5" s="25" t="s">
        <v>17</v>
      </c>
      <c r="C5" s="59">
        <v>158</v>
      </c>
      <c r="D5" s="59">
        <v>157</v>
      </c>
      <c r="E5" s="54">
        <f>SUM(B5:D5)</f>
        <v>315</v>
      </c>
      <c r="F5" s="55">
        <f>AVERAGE(B5:D5)</f>
        <v>157.5</v>
      </c>
      <c r="G5" s="56">
        <f>MAX(B5:D5)</f>
        <v>158</v>
      </c>
      <c r="H5" s="56">
        <f>IF(C5&lt;&gt;"",MAX(B5:D5)-MIN(B5:D5),"")</f>
        <v>1</v>
      </c>
      <c r="I5" s="57">
        <v>2</v>
      </c>
      <c r="K5" s="7" t="e">
        <f>MIN(#REF!)</f>
        <v>#REF!</v>
      </c>
      <c r="Q5" s="1"/>
      <c r="R5" s="1"/>
    </row>
    <row r="6" spans="1:24" s="2" customFormat="1" ht="13.5" customHeight="1" thickBot="1" x14ac:dyDescent="0.3">
      <c r="A6" s="26">
        <v>13</v>
      </c>
      <c r="B6" s="135" t="s">
        <v>20</v>
      </c>
      <c r="C6" s="59">
        <v>141</v>
      </c>
      <c r="D6" s="59">
        <v>172</v>
      </c>
      <c r="E6" s="54">
        <f>SUM(B6:D6)</f>
        <v>313</v>
      </c>
      <c r="F6" s="55">
        <f>AVERAGE(B6:D6)</f>
        <v>156.5</v>
      </c>
      <c r="G6" s="56">
        <f>MAX(B6:D6)</f>
        <v>172</v>
      </c>
      <c r="H6" s="56">
        <f>IF(C6&lt;&gt;"",MAX(B6:D6)-MIN(B6:D6),"")</f>
        <v>31</v>
      </c>
      <c r="I6" s="57">
        <v>3</v>
      </c>
      <c r="K6" s="7" t="e">
        <f>MIN(#REF!)</f>
        <v>#REF!</v>
      </c>
    </row>
    <row r="7" spans="1:24" s="13" customFormat="1" ht="12.2" customHeight="1" thickBot="1" x14ac:dyDescent="0.3">
      <c r="A7" s="27" t="s">
        <v>29</v>
      </c>
      <c r="B7" s="145" t="s">
        <v>25</v>
      </c>
      <c r="C7" s="138">
        <v>141</v>
      </c>
      <c r="D7" s="143">
        <v>93</v>
      </c>
      <c r="E7" s="138">
        <f>SUM(B7:D7)</f>
        <v>234</v>
      </c>
      <c r="F7" s="139">
        <f>AVERAGE(B7:D7)</f>
        <v>117</v>
      </c>
      <c r="G7" s="140">
        <f>MAX(B7:D7)</f>
        <v>141</v>
      </c>
      <c r="H7" s="140">
        <f>IF(C7&lt;&gt;"",MAX(B7:D7)-MIN(B7:D7),"")</f>
        <v>48</v>
      </c>
      <c r="I7" s="142">
        <v>4</v>
      </c>
      <c r="J7" s="2"/>
      <c r="K7" s="7" t="e">
        <f>MIN(#REF!)</f>
        <v>#REF!</v>
      </c>
      <c r="L7" s="12"/>
    </row>
    <row r="8" spans="1:24" s="6" customFormat="1" ht="9.75" customHeight="1" thickBot="1" x14ac:dyDescent="0.25">
      <c r="A8"/>
      <c r="B8"/>
      <c r="C8"/>
      <c r="D8"/>
      <c r="E8"/>
      <c r="F8"/>
      <c r="G8"/>
      <c r="H8"/>
      <c r="I8"/>
      <c r="J8" s="13"/>
      <c r="K8"/>
      <c r="L8" s="5"/>
    </row>
    <row r="9" spans="1:24" s="6" customFormat="1" ht="12.2" customHeight="1" thickBot="1" x14ac:dyDescent="0.25">
      <c r="A9" s="20"/>
      <c r="B9" s="23" t="s">
        <v>0</v>
      </c>
      <c r="C9" s="106">
        <v>1</v>
      </c>
      <c r="D9" s="107">
        <v>2</v>
      </c>
      <c r="E9" s="21" t="s">
        <v>1</v>
      </c>
      <c r="F9" s="22" t="s">
        <v>2</v>
      </c>
      <c r="G9" s="22" t="s">
        <v>3</v>
      </c>
      <c r="H9" s="22" t="s">
        <v>4</v>
      </c>
      <c r="I9" s="21" t="s">
        <v>5</v>
      </c>
      <c r="J9"/>
      <c r="K9"/>
      <c r="L9" s="5"/>
    </row>
    <row r="10" spans="1:24" s="6" customFormat="1" ht="12.2" customHeight="1" thickBot="1" x14ac:dyDescent="0.3">
      <c r="A10" s="26" t="s">
        <v>29</v>
      </c>
      <c r="B10" s="25" t="s">
        <v>25</v>
      </c>
      <c r="C10" s="158">
        <v>162</v>
      </c>
      <c r="D10" s="158">
        <v>166</v>
      </c>
      <c r="E10" s="54">
        <f>SUM(B10:D10)</f>
        <v>328</v>
      </c>
      <c r="F10" s="55">
        <f>AVERAGE(B10:D10)</f>
        <v>164</v>
      </c>
      <c r="G10" s="56">
        <f>MAX(B10:D10)</f>
        <v>166</v>
      </c>
      <c r="H10" s="56">
        <f>IF(C10&lt;&gt;"",MAX(B10:D10)-MIN(B10:D10),"")</f>
        <v>4</v>
      </c>
      <c r="I10" s="57">
        <v>1</v>
      </c>
      <c r="J10"/>
      <c r="K10"/>
      <c r="L10" s="5"/>
      <c r="M10"/>
      <c r="N10"/>
    </row>
    <row r="11" spans="1:24" s="6" customFormat="1" ht="12.2" customHeight="1" thickBot="1" x14ac:dyDescent="0.3">
      <c r="A11" s="24">
        <v>13</v>
      </c>
      <c r="B11" s="25" t="s">
        <v>20</v>
      </c>
      <c r="C11" s="158">
        <v>169</v>
      </c>
      <c r="D11" s="158">
        <v>145</v>
      </c>
      <c r="E11" s="54">
        <f>SUM(B11:D11)</f>
        <v>314</v>
      </c>
      <c r="F11" s="55">
        <f>AVERAGE(B11:D11)</f>
        <v>157</v>
      </c>
      <c r="G11" s="56">
        <f>MAX(B11:D11)</f>
        <v>169</v>
      </c>
      <c r="H11" s="56">
        <f>IF(C11&lt;&gt;"",MAX(B11:D11)-MIN(B11:D11),"")</f>
        <v>24</v>
      </c>
      <c r="I11" s="57">
        <v>2</v>
      </c>
      <c r="J11"/>
      <c r="K11"/>
      <c r="L11" s="5"/>
      <c r="M11"/>
      <c r="N11"/>
    </row>
    <row r="12" spans="1:24" ht="16.5" thickBot="1" x14ac:dyDescent="0.3">
      <c r="A12" s="136">
        <v>11</v>
      </c>
      <c r="B12" s="144" t="s">
        <v>19</v>
      </c>
      <c r="C12" s="157">
        <v>149</v>
      </c>
      <c r="D12" s="157">
        <v>146</v>
      </c>
      <c r="E12" s="138">
        <f>SUM(B12:D12)</f>
        <v>295</v>
      </c>
      <c r="F12" s="139">
        <f>AVERAGE(B12:D12)</f>
        <v>147.5</v>
      </c>
      <c r="G12" s="140">
        <f>MAX(B12:D12)</f>
        <v>149</v>
      </c>
      <c r="H12" s="140">
        <f>IF(C12&lt;&gt;"",MAX(B12:D12)-MIN(B12:D12),"")</f>
        <v>3</v>
      </c>
      <c r="I12" s="142">
        <v>3</v>
      </c>
    </row>
    <row r="13" spans="1:24" ht="12.2" customHeight="1" thickBot="1" x14ac:dyDescent="0.25">
      <c r="A13" s="27">
        <v>5</v>
      </c>
      <c r="B13" s="145" t="s">
        <v>15</v>
      </c>
      <c r="C13" s="138">
        <v>150</v>
      </c>
      <c r="D13" s="159">
        <v>124</v>
      </c>
      <c r="E13" s="138">
        <f>SUM(B13:D13)</f>
        <v>274</v>
      </c>
      <c r="F13" s="139">
        <f>AVERAGE(B13:D13)</f>
        <v>137</v>
      </c>
      <c r="G13" s="140">
        <f>MAX(B13:D13)</f>
        <v>150</v>
      </c>
      <c r="H13" s="140">
        <f>IF(C13&lt;&gt;"",MAX(B13:D13)-MIN(B13:D13),"")</f>
        <v>26</v>
      </c>
      <c r="I13" s="142">
        <v>4</v>
      </c>
    </row>
    <row r="14" spans="1:24" ht="12.2" customHeight="1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24" ht="12.2" customHeight="1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24" ht="12.2" customHeight="1" x14ac:dyDescent="0.2">
      <c r="A16" s="6"/>
      <c r="B16" s="6"/>
      <c r="C16" s="6"/>
      <c r="D16" s="6"/>
      <c r="E16" s="6"/>
      <c r="F16" s="6"/>
      <c r="G16" s="6"/>
      <c r="H16" s="6"/>
      <c r="I16" s="6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 x14ac:dyDescent="0.25">
      <c r="A17" s="19"/>
      <c r="B17" s="19"/>
      <c r="C17" s="19"/>
      <c r="D17" s="19"/>
      <c r="E17" s="19"/>
      <c r="F17" s="19"/>
      <c r="G17" s="19"/>
      <c r="H17" s="19"/>
      <c r="I17" s="19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2.2" customHeight="1" thickBot="1" x14ac:dyDescent="0.25">
      <c r="A18" s="20"/>
      <c r="B18" s="105" t="s">
        <v>0</v>
      </c>
      <c r="C18" s="106">
        <v>1</v>
      </c>
      <c r="D18" s="107">
        <v>2</v>
      </c>
      <c r="E18" s="21" t="s">
        <v>1</v>
      </c>
      <c r="F18" s="22" t="s">
        <v>2</v>
      </c>
      <c r="G18" s="22" t="s">
        <v>3</v>
      </c>
      <c r="H18" s="22" t="s">
        <v>4</v>
      </c>
      <c r="I18" s="21" t="s">
        <v>5</v>
      </c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 thickBot="1" x14ac:dyDescent="0.3">
      <c r="A19" s="24">
        <v>5</v>
      </c>
      <c r="B19" s="25" t="s">
        <v>15</v>
      </c>
      <c r="C19" s="160">
        <v>171</v>
      </c>
      <c r="D19" s="166">
        <v>177</v>
      </c>
      <c r="E19" s="54">
        <f>SUM(B19:D19)</f>
        <v>348</v>
      </c>
      <c r="F19" s="55">
        <f>AVERAGE(B19:D19)</f>
        <v>174</v>
      </c>
      <c r="G19" s="56">
        <f>MAX(B19:D19)</f>
        <v>177</v>
      </c>
      <c r="H19" s="56">
        <f>IF(C19&lt;&gt;"",MAX(B19:D19)-MIN(B19:D19),"")</f>
        <v>6</v>
      </c>
      <c r="I19" s="57">
        <v>1</v>
      </c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 thickBot="1" x14ac:dyDescent="0.3">
      <c r="A20" s="26" t="s">
        <v>29</v>
      </c>
      <c r="B20" s="25" t="s">
        <v>25</v>
      </c>
      <c r="C20" s="158">
        <v>156</v>
      </c>
      <c r="D20" s="158">
        <v>179</v>
      </c>
      <c r="E20" s="54">
        <f>SUM(B20:D20)</f>
        <v>335</v>
      </c>
      <c r="F20" s="55">
        <f>AVERAGE(B20:D20)</f>
        <v>167.5</v>
      </c>
      <c r="G20" s="56">
        <f>MAX(B20:D20)</f>
        <v>179</v>
      </c>
      <c r="H20" s="56">
        <f>IF(C20&lt;&gt;"",MAX(B20:D20)-MIN(B20:D20),"")</f>
        <v>23</v>
      </c>
      <c r="I20" s="57">
        <v>2</v>
      </c>
      <c r="Q20" s="6"/>
      <c r="R20" s="6"/>
      <c r="S20" s="6"/>
      <c r="T20" s="6"/>
      <c r="U20" s="6"/>
      <c r="V20" s="6"/>
      <c r="W20" s="6"/>
      <c r="X20" s="6"/>
    </row>
    <row r="21" spans="1:24" ht="12.2" customHeight="1" thickBot="1" x14ac:dyDescent="0.3">
      <c r="A21" s="136">
        <v>3</v>
      </c>
      <c r="B21" s="137" t="s">
        <v>12</v>
      </c>
      <c r="C21" s="157">
        <v>160</v>
      </c>
      <c r="D21" s="157">
        <v>146</v>
      </c>
      <c r="E21" s="138">
        <f>SUM(B21:D21)</f>
        <v>306</v>
      </c>
      <c r="F21" s="139">
        <f>AVERAGE(B21:D21)</f>
        <v>153</v>
      </c>
      <c r="G21" s="140">
        <f>MAX(B21:D21)</f>
        <v>160</v>
      </c>
      <c r="H21" s="140">
        <f>IF(C21&lt;&gt;"",MAX(B21:D21)-MIN(B21:D21),"")</f>
        <v>14</v>
      </c>
      <c r="I21" s="142">
        <v>3</v>
      </c>
      <c r="Q21" s="6"/>
      <c r="R21" s="6"/>
      <c r="S21" s="6"/>
      <c r="T21" s="6"/>
      <c r="U21" s="6"/>
      <c r="V21" s="6"/>
      <c r="W21" s="6"/>
      <c r="X21" s="6"/>
    </row>
    <row r="22" spans="1:24" ht="16.5" thickBot="1" x14ac:dyDescent="0.25">
      <c r="A22" s="27">
        <v>2</v>
      </c>
      <c r="B22" s="156" t="s">
        <v>10</v>
      </c>
      <c r="C22" s="161">
        <v>138</v>
      </c>
      <c r="D22" s="167">
        <v>130</v>
      </c>
      <c r="E22" s="138">
        <f>SUM(B22:D22)</f>
        <v>268</v>
      </c>
      <c r="F22" s="139">
        <f>AVERAGE(B22:D22)</f>
        <v>134</v>
      </c>
      <c r="G22" s="140">
        <f>MAX(B22:D22)</f>
        <v>138</v>
      </c>
      <c r="H22" s="140">
        <f>IF(C22&lt;&gt;"",MAX(B22:D22)-MIN(B22:D22),"")</f>
        <v>8</v>
      </c>
      <c r="I22" s="142">
        <v>4</v>
      </c>
    </row>
    <row r="23" spans="1:24" ht="12.2" customHeight="1" thickBot="1" x14ac:dyDescent="0.25">
      <c r="A23" s="19"/>
      <c r="B23" s="19"/>
      <c r="C23" s="168"/>
      <c r="D23" s="168"/>
      <c r="E23" s="19"/>
      <c r="F23" s="19"/>
      <c r="G23" s="19"/>
      <c r="H23" s="19"/>
      <c r="I23" s="19"/>
    </row>
    <row r="24" spans="1:24" ht="12.2" customHeight="1" thickBot="1" x14ac:dyDescent="0.25">
      <c r="A24" s="104"/>
      <c r="B24" s="105" t="s">
        <v>0</v>
      </c>
      <c r="C24" s="162">
        <v>1</v>
      </c>
      <c r="D24" s="163">
        <v>2</v>
      </c>
      <c r="E24" s="108" t="s">
        <v>1</v>
      </c>
      <c r="F24" s="22" t="s">
        <v>2</v>
      </c>
      <c r="G24" s="22" t="s">
        <v>3</v>
      </c>
      <c r="H24" s="22" t="s">
        <v>4</v>
      </c>
      <c r="I24" s="21" t="s">
        <v>5</v>
      </c>
      <c r="J24" s="61"/>
    </row>
    <row r="25" spans="1:24" ht="12.2" customHeight="1" thickBot="1" x14ac:dyDescent="0.3">
      <c r="A25" s="26" t="s">
        <v>29</v>
      </c>
      <c r="B25" s="25" t="s">
        <v>25</v>
      </c>
      <c r="C25" s="164">
        <v>141</v>
      </c>
      <c r="D25" s="169">
        <v>211</v>
      </c>
      <c r="E25" s="54">
        <f>SUM(B25:D25)</f>
        <v>352</v>
      </c>
      <c r="F25" s="55">
        <f>AVERAGE(B25:D25)</f>
        <v>176</v>
      </c>
      <c r="G25" s="56">
        <f>MAX(B25:D25)</f>
        <v>211</v>
      </c>
      <c r="H25" s="56">
        <f>IF(C25&lt;&gt;"",MAX(B25:D25)-MIN(B25:D25),"")</f>
        <v>70</v>
      </c>
      <c r="I25" s="60">
        <v>1</v>
      </c>
      <c r="J25" s="61"/>
    </row>
    <row r="26" spans="1:24" ht="12.2" customHeight="1" thickBot="1" x14ac:dyDescent="0.3">
      <c r="A26" s="24">
        <v>3</v>
      </c>
      <c r="B26" s="25" t="s">
        <v>12</v>
      </c>
      <c r="C26" s="164">
        <v>165</v>
      </c>
      <c r="D26" s="169">
        <v>171</v>
      </c>
      <c r="E26" s="54">
        <f>SUM(B26:D26)</f>
        <v>336</v>
      </c>
      <c r="F26" s="55">
        <f>AVERAGE(B26:D26)</f>
        <v>168</v>
      </c>
      <c r="G26" s="56">
        <f>MAX(B26:D26)</f>
        <v>171</v>
      </c>
      <c r="H26" s="56">
        <f>IF(C26&lt;&gt;"",MAX(B26:D26)-MIN(B26:D26),"")</f>
        <v>6</v>
      </c>
      <c r="I26" s="60">
        <v>2</v>
      </c>
      <c r="J26" s="61"/>
    </row>
    <row r="27" spans="1:24" ht="12.2" customHeight="1" thickBot="1" x14ac:dyDescent="0.3">
      <c r="A27" s="136">
        <v>7</v>
      </c>
      <c r="B27" s="137" t="s">
        <v>9</v>
      </c>
      <c r="C27" s="165">
        <v>147</v>
      </c>
      <c r="D27" s="170">
        <v>176</v>
      </c>
      <c r="E27" s="138">
        <f>SUM(B27:D27)</f>
        <v>323</v>
      </c>
      <c r="F27" s="139">
        <f>AVERAGE(B27:D27)</f>
        <v>161.5</v>
      </c>
      <c r="G27" s="140">
        <f>MAX(B27:D27)</f>
        <v>176</v>
      </c>
      <c r="H27" s="140">
        <f>IF(C27&lt;&gt;"",MAX(B27:D27)-MIN(B27:D27),"")</f>
        <v>29</v>
      </c>
      <c r="I27" s="141">
        <v>3</v>
      </c>
      <c r="J27" s="61"/>
      <c r="N27" s="58"/>
    </row>
    <row r="28" spans="1:24" ht="12.2" customHeight="1" thickBot="1" x14ac:dyDescent="0.3">
      <c r="A28" s="27" t="s">
        <v>30</v>
      </c>
      <c r="B28" s="137" t="s">
        <v>31</v>
      </c>
      <c r="C28" s="165">
        <v>124</v>
      </c>
      <c r="D28" s="171">
        <v>98</v>
      </c>
      <c r="E28" s="138">
        <f>SUM(B28:D28)</f>
        <v>222</v>
      </c>
      <c r="F28" s="139">
        <f>AVERAGE(B28:D28)</f>
        <v>111</v>
      </c>
      <c r="G28" s="140">
        <f>MAX(B28:D28)</f>
        <v>124</v>
      </c>
      <c r="H28" s="140">
        <f>IF(C28&lt;&gt;"",MAX(B28:D28)-MIN(B28:D28),"")</f>
        <v>26</v>
      </c>
      <c r="I28" s="141">
        <v>4</v>
      </c>
      <c r="J28" s="61"/>
      <c r="K28" s="61"/>
      <c r="L28" s="61"/>
      <c r="M28" s="61"/>
    </row>
    <row r="29" spans="1:24" ht="12.2" customHeight="1" x14ac:dyDescent="0.2">
      <c r="K29" s="61"/>
      <c r="L29" s="61"/>
      <c r="M29" s="61"/>
    </row>
    <row r="30" spans="1:24" ht="12.2" customHeight="1" x14ac:dyDescent="0.2">
      <c r="K30" s="61"/>
      <c r="L30" s="61"/>
      <c r="M30" s="61"/>
    </row>
    <row r="31" spans="1:24" ht="12.2" customHeight="1" x14ac:dyDescent="0.2">
      <c r="K31" s="61"/>
      <c r="L31" s="61"/>
      <c r="M31" s="61"/>
    </row>
    <row r="32" spans="1:24" x14ac:dyDescent="0.2">
      <c r="K32" s="61"/>
      <c r="L32" s="61"/>
      <c r="M32" s="61"/>
    </row>
    <row r="36" ht="16.5" customHeight="1" x14ac:dyDescent="0.2"/>
    <row r="37" ht="16.5" customHeight="1" x14ac:dyDescent="0.2"/>
  </sheetData>
  <sheetProtection selectLockedCells="1" selectUnlockedCells="1"/>
  <phoneticPr fontId="19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Муравьев</cp:lastModifiedBy>
  <dcterms:created xsi:type="dcterms:W3CDTF">2014-11-17T17:04:42Z</dcterms:created>
  <dcterms:modified xsi:type="dcterms:W3CDTF">2016-01-25T07:37:18Z</dcterms:modified>
</cp:coreProperties>
</file>