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490" windowHeight="7755" tabRatio="846"/>
  </bookViews>
  <sheets>
    <sheet name="Итог" sheetId="22" r:id="rId1"/>
    <sheet name="Квал  ТОТАЛ" sheetId="1" r:id="rId2"/>
    <sheet name="Турбо" sheetId="3" r:id="rId3"/>
    <sheet name="Shoot-out" sheetId="21" r:id="rId4"/>
    <sheet name="Блок 1" sheetId="6" r:id="rId5"/>
    <sheet name="Блок 2" sheetId="14" r:id="rId6"/>
    <sheet name="Блок 3" sheetId="20" r:id="rId7"/>
    <sheet name="Блок 4" sheetId="8" r:id="rId8"/>
    <sheet name="Блок 5" sheetId="9" r:id="rId9"/>
    <sheet name="Блок 6" sheetId="10" r:id="rId10"/>
    <sheet name="Блок 7" sheetId="11" r:id="rId11"/>
    <sheet name="Блок 8" sheetId="15" r:id="rId12"/>
    <sheet name="Блок 9" sheetId="16" r:id="rId13"/>
    <sheet name="Блок 10" sheetId="17" r:id="rId14"/>
    <sheet name="Блок 11" sheetId="18" r:id="rId15"/>
    <sheet name="Блок 12" sheetId="19" r:id="rId16"/>
    <sheet name="Десперадо 1" sheetId="12" r:id="rId17"/>
    <sheet name="Финал" sheetId="2" r:id="rId18"/>
  </sheets>
  <calcPr calcId="152511"/>
</workbook>
</file>

<file path=xl/calcChain.xml><?xml version="1.0" encoding="utf-8"?>
<calcChain xmlns="http://schemas.openxmlformats.org/spreadsheetml/2006/main">
  <c r="F40" i="21"/>
  <c r="G40" s="1"/>
  <c r="F38"/>
  <c r="G38" s="1"/>
  <c r="F43"/>
  <c r="G43" s="1"/>
  <c r="F44"/>
  <c r="G44" s="1"/>
  <c r="H44" l="1"/>
  <c r="H43"/>
  <c r="H38"/>
  <c r="H40"/>
  <c r="K39" i="1"/>
  <c r="L39" s="1"/>
  <c r="M39"/>
  <c r="N39"/>
  <c r="K40"/>
  <c r="L40" s="1"/>
  <c r="M40"/>
  <c r="N40"/>
  <c r="K7" i="19"/>
  <c r="K11"/>
  <c r="K10"/>
  <c r="K8"/>
  <c r="K9"/>
  <c r="K6"/>
  <c r="N7" i="1"/>
  <c r="N8"/>
  <c r="N9"/>
  <c r="N10"/>
  <c r="N12"/>
  <c r="N13"/>
  <c r="N14"/>
  <c r="N16"/>
  <c r="N18"/>
  <c r="N19"/>
  <c r="N20"/>
  <c r="N21"/>
  <c r="N22"/>
  <c r="N23"/>
  <c r="N25"/>
  <c r="N30"/>
  <c r="N27"/>
  <c r="N28"/>
  <c r="N31"/>
  <c r="N32"/>
  <c r="N33"/>
  <c r="N17"/>
  <c r="N15"/>
  <c r="N11"/>
  <c r="N24"/>
  <c r="N34"/>
  <c r="N26"/>
  <c r="N35"/>
  <c r="N36"/>
  <c r="N37"/>
  <c r="N38"/>
  <c r="N29"/>
  <c r="N41"/>
  <c r="N42"/>
  <c r="N43"/>
  <c r="N44"/>
  <c r="N45"/>
  <c r="N46"/>
  <c r="N47"/>
  <c r="N48"/>
  <c r="N49"/>
  <c r="N50"/>
  <c r="N51"/>
  <c r="N52"/>
  <c r="N53"/>
  <c r="N54"/>
  <c r="N55"/>
  <c r="N56"/>
  <c r="N6"/>
  <c r="M7"/>
  <c r="M8"/>
  <c r="M9"/>
  <c r="M10"/>
  <c r="M12"/>
  <c r="M13"/>
  <c r="M14"/>
  <c r="M16"/>
  <c r="M18"/>
  <c r="M19"/>
  <c r="M20"/>
  <c r="M21"/>
  <c r="M22"/>
  <c r="M23"/>
  <c r="M25"/>
  <c r="M30"/>
  <c r="M27"/>
  <c r="M28"/>
  <c r="M31"/>
  <c r="M32"/>
  <c r="M33"/>
  <c r="M17"/>
  <c r="M15"/>
  <c r="M11"/>
  <c r="M24"/>
  <c r="M34"/>
  <c r="M26"/>
  <c r="M35"/>
  <c r="M36"/>
  <c r="M37"/>
  <c r="M38"/>
  <c r="M29"/>
  <c r="M41"/>
  <c r="M42"/>
  <c r="M43"/>
  <c r="M44"/>
  <c r="M45"/>
  <c r="M46"/>
  <c r="M47"/>
  <c r="M48"/>
  <c r="M49"/>
  <c r="M50"/>
  <c r="M51"/>
  <c r="M52"/>
  <c r="M53"/>
  <c r="M54"/>
  <c r="M55"/>
  <c r="M56"/>
  <c r="M6"/>
  <c r="F69" i="21" l="1"/>
  <c r="G69" s="1"/>
  <c r="F68"/>
  <c r="H68" s="1"/>
  <c r="F70"/>
  <c r="G70" s="1"/>
  <c r="F67"/>
  <c r="H67" s="1"/>
  <c r="F72"/>
  <c r="G72" s="1"/>
  <c r="F65"/>
  <c r="H65" s="1"/>
  <c r="F71"/>
  <c r="G71" s="1"/>
  <c r="F66"/>
  <c r="H66" s="1"/>
  <c r="F53"/>
  <c r="G53" s="1"/>
  <c r="F56"/>
  <c r="H56" s="1"/>
  <c r="F58"/>
  <c r="G58" s="1"/>
  <c r="F52"/>
  <c r="H52" s="1"/>
  <c r="F54"/>
  <c r="G54" s="1"/>
  <c r="F59"/>
  <c r="H59" s="1"/>
  <c r="F55"/>
  <c r="G55" s="1"/>
  <c r="F57"/>
  <c r="H57" s="1"/>
  <c r="F41"/>
  <c r="G41" s="1"/>
  <c r="F37"/>
  <c r="H37" s="1"/>
  <c r="F39"/>
  <c r="G39" s="1"/>
  <c r="F42"/>
  <c r="H42" s="1"/>
  <c r="F29"/>
  <c r="G29" s="1"/>
  <c r="F22"/>
  <c r="H22" s="1"/>
  <c r="F28"/>
  <c r="G28" s="1"/>
  <c r="F24"/>
  <c r="H24" s="1"/>
  <c r="F25"/>
  <c r="G25" s="1"/>
  <c r="F26"/>
  <c r="H26" s="1"/>
  <c r="F23"/>
  <c r="G23" s="1"/>
  <c r="F27"/>
  <c r="H27" s="1"/>
  <c r="F10"/>
  <c r="G10" s="1"/>
  <c r="F12"/>
  <c r="H12" s="1"/>
  <c r="F14"/>
  <c r="G14" s="1"/>
  <c r="F9"/>
  <c r="H9" s="1"/>
  <c r="F11"/>
  <c r="G11" s="1"/>
  <c r="F8"/>
  <c r="H8" s="1"/>
  <c r="F13"/>
  <c r="G13" s="1"/>
  <c r="F7"/>
  <c r="H7" s="1"/>
  <c r="G67" l="1"/>
  <c r="G66"/>
  <c r="G65"/>
  <c r="G68"/>
  <c r="G59"/>
  <c r="G52"/>
  <c r="G57"/>
  <c r="G56"/>
  <c r="G37"/>
  <c r="G42"/>
  <c r="G26"/>
  <c r="G27"/>
  <c r="G24"/>
  <c r="G22"/>
  <c r="G8"/>
  <c r="G9"/>
  <c r="G12"/>
  <c r="G7"/>
  <c r="H13"/>
  <c r="H11"/>
  <c r="H14"/>
  <c r="H10"/>
  <c r="H23"/>
  <c r="H25"/>
  <c r="H28"/>
  <c r="H29"/>
  <c r="H39"/>
  <c r="H41"/>
  <c r="H55"/>
  <c r="H54"/>
  <c r="H58"/>
  <c r="H53"/>
  <c r="H71"/>
  <c r="H72"/>
  <c r="H70"/>
  <c r="H69"/>
  <c r="K9" i="18"/>
  <c r="K7"/>
  <c r="K8"/>
  <c r="K6" i="17" l="1"/>
  <c r="K7"/>
  <c r="K8"/>
  <c r="K6" i="16" l="1"/>
  <c r="K7"/>
  <c r="K10" i="15" l="1"/>
  <c r="K8"/>
  <c r="K7"/>
  <c r="K6"/>
  <c r="K12" i="19"/>
  <c r="K13"/>
  <c r="K14"/>
  <c r="K15"/>
  <c r="K16"/>
  <c r="K17"/>
  <c r="K18"/>
  <c r="K19"/>
  <c r="K20"/>
  <c r="K21"/>
  <c r="K13" i="18"/>
  <c r="K14"/>
  <c r="K12"/>
  <c r="K10"/>
  <c r="K11"/>
  <c r="K6"/>
  <c r="K15"/>
  <c r="K14" i="17"/>
  <c r="K9"/>
  <c r="K12"/>
  <c r="K11"/>
  <c r="K10"/>
  <c r="K13"/>
  <c r="K14" i="16"/>
  <c r="K9"/>
  <c r="K8"/>
  <c r="K12"/>
  <c r="K13"/>
  <c r="K10"/>
  <c r="K11"/>
  <c r="K14" i="15"/>
  <c r="K13"/>
  <c r="K12"/>
  <c r="K11"/>
  <c r="K9"/>
  <c r="K6" i="6"/>
  <c r="L35" i="20" l="1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K14"/>
  <c r="L13"/>
  <c r="K13"/>
  <c r="L12"/>
  <c r="L11"/>
  <c r="L10"/>
  <c r="L9"/>
  <c r="L8"/>
  <c r="L7"/>
  <c r="K6"/>
  <c r="L6" s="1"/>
  <c r="L8" i="1" l="1"/>
  <c r="L35"/>
  <c r="L30"/>
  <c r="L10"/>
  <c r="K9"/>
  <c r="L9" s="1"/>
  <c r="L12"/>
  <c r="L22"/>
  <c r="L19"/>
  <c r="L32"/>
  <c r="L31"/>
  <c r="L33"/>
  <c r="L23"/>
  <c r="L20"/>
  <c r="L15"/>
  <c r="L14"/>
  <c r="L7"/>
  <c r="L28"/>
  <c r="L18"/>
  <c r="L27"/>
  <c r="L13"/>
  <c r="L35" i="19" l="1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L20"/>
  <c r="L19"/>
  <c r="L18"/>
  <c r="L17"/>
  <c r="L16"/>
  <c r="L15"/>
  <c r="L14"/>
  <c r="L13"/>
  <c r="L11"/>
  <c r="L9"/>
  <c r="L12"/>
  <c r="L7"/>
  <c r="L8"/>
  <c r="L10"/>
  <c r="L6"/>
  <c r="K35" i="18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L8"/>
  <c r="L13"/>
  <c r="L14"/>
  <c r="L12"/>
  <c r="L10"/>
  <c r="L11"/>
  <c r="L6"/>
  <c r="L15"/>
  <c r="L9"/>
  <c r="L7"/>
  <c r="L35" i="17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L9"/>
  <c r="L7"/>
  <c r="L6"/>
  <c r="L12"/>
  <c r="L11"/>
  <c r="L8"/>
  <c r="L10"/>
  <c r="L13"/>
  <c r="L35" i="16"/>
  <c r="K35"/>
  <c r="L34"/>
  <c r="K34"/>
  <c r="L33"/>
  <c r="K33"/>
  <c r="L32"/>
  <c r="K32"/>
  <c r="L31"/>
  <c r="K31"/>
  <c r="L30"/>
  <c r="K30"/>
  <c r="L29"/>
  <c r="K29"/>
  <c r="L28"/>
  <c r="K28"/>
  <c r="L27"/>
  <c r="K27"/>
  <c r="L26"/>
  <c r="K26"/>
  <c r="L25"/>
  <c r="K25"/>
  <c r="L24"/>
  <c r="K24"/>
  <c r="L23"/>
  <c r="K23"/>
  <c r="L22"/>
  <c r="K22"/>
  <c r="L21"/>
  <c r="K21"/>
  <c r="L20"/>
  <c r="K20"/>
  <c r="L19"/>
  <c r="K19"/>
  <c r="L18"/>
  <c r="K18"/>
  <c r="L17"/>
  <c r="K17"/>
  <c r="L16"/>
  <c r="K16"/>
  <c r="L15"/>
  <c r="K15"/>
  <c r="L14"/>
  <c r="L9"/>
  <c r="L7"/>
  <c r="L12"/>
  <c r="L13"/>
  <c r="L10"/>
  <c r="L6"/>
  <c r="L11"/>
  <c r="L8"/>
  <c r="K35" i="1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L14"/>
  <c r="L13"/>
  <c r="L12"/>
  <c r="L11"/>
  <c r="L10"/>
  <c r="L8"/>
  <c r="L9"/>
  <c r="L7"/>
  <c r="L6"/>
  <c r="K35" i="14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4"/>
  <c r="L24" s="1"/>
  <c r="K23"/>
  <c r="L23" s="1"/>
  <c r="K22"/>
  <c r="L22" s="1"/>
  <c r="K21"/>
  <c r="L21" s="1"/>
  <c r="K20"/>
  <c r="L20" s="1"/>
  <c r="K19"/>
  <c r="L19" s="1"/>
  <c r="K18"/>
  <c r="L18" s="1"/>
  <c r="K17"/>
  <c r="L17" s="1"/>
  <c r="K16"/>
  <c r="L16" s="1"/>
  <c r="K15"/>
  <c r="L15" s="1"/>
  <c r="K14"/>
  <c r="L14" s="1"/>
  <c r="K13"/>
  <c r="L13" s="1"/>
  <c r="K12"/>
  <c r="L12" s="1"/>
  <c r="K11"/>
  <c r="L11" s="1"/>
  <c r="K10"/>
  <c r="L10" s="1"/>
  <c r="L9"/>
  <c r="L8"/>
  <c r="L7"/>
  <c r="L6"/>
  <c r="L26" i="1" l="1"/>
  <c r="K15" i="11"/>
  <c r="L8"/>
  <c r="L7"/>
  <c r="L36" i="1"/>
  <c r="K42"/>
  <c r="L42" s="1"/>
  <c r="K16" i="11"/>
  <c r="L16" s="1"/>
  <c r="L21" i="1"/>
  <c r="K13" i="11"/>
  <c r="L13" s="1"/>
  <c r="K11"/>
  <c r="L11" s="1"/>
  <c r="K50" i="1"/>
  <c r="L50" s="1"/>
  <c r="K45"/>
  <c r="L45" s="1"/>
  <c r="K43"/>
  <c r="L43" s="1"/>
  <c r="L16"/>
  <c r="L9" i="11"/>
  <c r="K25"/>
  <c r="L25" s="1"/>
  <c r="K24"/>
  <c r="L24" s="1"/>
  <c r="K18"/>
  <c r="L18" s="1"/>
  <c r="K14"/>
  <c r="K19"/>
  <c r="L19" s="1"/>
  <c r="K23"/>
  <c r="L15"/>
  <c r="K22"/>
  <c r="L22" s="1"/>
  <c r="K20"/>
  <c r="L20" s="1"/>
  <c r="K12"/>
  <c r="L12" s="1"/>
  <c r="K17"/>
  <c r="L17" s="1"/>
  <c r="L6"/>
  <c r="K21"/>
  <c r="L21" s="1"/>
  <c r="L10"/>
  <c r="K53" i="1"/>
  <c r="L53" s="1"/>
  <c r="L29"/>
  <c r="L37"/>
  <c r="L10" i="10"/>
  <c r="K13"/>
  <c r="L13" s="1"/>
  <c r="L7"/>
  <c r="L12"/>
  <c r="K15"/>
  <c r="L15" s="1"/>
  <c r="L6"/>
  <c r="L8"/>
  <c r="K14"/>
  <c r="L14" s="1"/>
  <c r="L11"/>
  <c r="K19"/>
  <c r="L19" s="1"/>
  <c r="K18"/>
  <c r="L18" s="1"/>
  <c r="L9"/>
  <c r="K51"/>
  <c r="L51" s="1"/>
  <c r="K50"/>
  <c r="L50" s="1"/>
  <c r="K49"/>
  <c r="L49" s="1"/>
  <c r="K48"/>
  <c r="K47"/>
  <c r="L47" s="1"/>
  <c r="K46"/>
  <c r="L46" s="1"/>
  <c r="K45"/>
  <c r="L45" s="1"/>
  <c r="K44"/>
  <c r="K43"/>
  <c r="L43" s="1"/>
  <c r="K42"/>
  <c r="L42" s="1"/>
  <c r="K41"/>
  <c r="L41" s="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K31"/>
  <c r="L31" s="1"/>
  <c r="K30"/>
  <c r="L30" s="1"/>
  <c r="K29"/>
  <c r="L29" s="1"/>
  <c r="K28"/>
  <c r="L28" s="1"/>
  <c r="K27"/>
  <c r="L27" s="1"/>
  <c r="K26"/>
  <c r="L26" s="1"/>
  <c r="K25"/>
  <c r="L25" s="1"/>
  <c r="K20"/>
  <c r="L20" s="1"/>
  <c r="K21"/>
  <c r="L21" s="1"/>
  <c r="K22"/>
  <c r="L22" s="1"/>
  <c r="K24"/>
  <c r="L24" s="1"/>
  <c r="K23"/>
  <c r="L23" s="1"/>
  <c r="K17"/>
  <c r="L17" s="1"/>
  <c r="K16"/>
  <c r="L16" s="1"/>
  <c r="K27" i="9"/>
  <c r="L27" s="1"/>
  <c r="K52" i="1"/>
  <c r="L52" s="1"/>
  <c r="K49"/>
  <c r="L49" s="1"/>
  <c r="K47"/>
  <c r="L47" s="1"/>
  <c r="L17"/>
  <c r="K41"/>
  <c r="L41" s="1"/>
  <c r="K44"/>
  <c r="L44" s="1"/>
  <c r="K20" i="9"/>
  <c r="L20" s="1"/>
  <c r="L6"/>
  <c r="K19"/>
  <c r="L19" s="1"/>
  <c r="K12"/>
  <c r="L12" s="1"/>
  <c r="K17"/>
  <c r="L17" s="1"/>
  <c r="L10"/>
  <c r="K13"/>
  <c r="L13" s="1"/>
  <c r="L7"/>
  <c r="K21"/>
  <c r="L21" s="1"/>
  <c r="L8"/>
  <c r="L9"/>
  <c r="K14"/>
  <c r="L14" s="1"/>
  <c r="K18"/>
  <c r="L18" s="1"/>
  <c r="K15"/>
  <c r="L15" s="1"/>
  <c r="K16"/>
  <c r="L16" s="1"/>
  <c r="K22"/>
  <c r="L22" s="1"/>
  <c r="K23"/>
  <c r="L23" s="1"/>
  <c r="K24"/>
  <c r="L24" s="1"/>
  <c r="K25"/>
  <c r="L25" s="1"/>
  <c r="L11"/>
  <c r="K28"/>
  <c r="L28" s="1"/>
  <c r="K29"/>
  <c r="K30"/>
  <c r="L30" s="1"/>
  <c r="K31"/>
  <c r="K32"/>
  <c r="L32" s="1"/>
  <c r="K33"/>
  <c r="K34"/>
  <c r="L34" s="1"/>
  <c r="K35"/>
  <c r="K36"/>
  <c r="L36" s="1"/>
  <c r="K37"/>
  <c r="K38"/>
  <c r="K39"/>
  <c r="K40"/>
  <c r="L40" s="1"/>
  <c r="K41"/>
  <c r="K42"/>
  <c r="L42" s="1"/>
  <c r="K43"/>
  <c r="K44"/>
  <c r="L44" s="1"/>
  <c r="K45"/>
  <c r="K46"/>
  <c r="L46" s="1"/>
  <c r="K47"/>
  <c r="K48"/>
  <c r="L48" s="1"/>
  <c r="K49"/>
  <c r="K50"/>
  <c r="L50" s="1"/>
  <c r="K51"/>
  <c r="K52"/>
  <c r="L52" s="1"/>
  <c r="K53"/>
  <c r="K26"/>
  <c r="L26" s="1"/>
  <c r="L38" i="1"/>
  <c r="L11"/>
  <c r="L25"/>
  <c r="L6"/>
  <c r="K8" i="8"/>
  <c r="L8" s="1"/>
  <c r="K13"/>
  <c r="L13" s="1"/>
  <c r="K10"/>
  <c r="K9"/>
  <c r="K25"/>
  <c r="L25" s="1"/>
  <c r="K11"/>
  <c r="L11" s="1"/>
  <c r="K6"/>
  <c r="L6" s="1"/>
  <c r="K12"/>
  <c r="L12" s="1"/>
  <c r="K14"/>
  <c r="L14" s="1"/>
  <c r="K7"/>
  <c r="L7" s="1"/>
  <c r="K20"/>
  <c r="L20" s="1"/>
  <c r="K18"/>
  <c r="L18" s="1"/>
  <c r="K24"/>
  <c r="L24" s="1"/>
  <c r="K27"/>
  <c r="L27" s="1"/>
  <c r="K19"/>
  <c r="L19" s="1"/>
  <c r="L9"/>
  <c r="K28"/>
  <c r="L28" s="1"/>
  <c r="K15"/>
  <c r="L15" s="1"/>
  <c r="K21"/>
  <c r="L21" s="1"/>
  <c r="K23"/>
  <c r="L23" s="1"/>
  <c r="K17"/>
  <c r="L17" s="1"/>
  <c r="K22"/>
  <c r="L22" s="1"/>
  <c r="K29"/>
  <c r="K26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16"/>
  <c r="L16" s="1"/>
  <c r="K54" i="1"/>
  <c r="L54" s="1"/>
  <c r="K51"/>
  <c r="L51" s="1"/>
  <c r="K48"/>
  <c r="L48" s="1"/>
  <c r="K46"/>
  <c r="L46" s="1"/>
  <c r="L34"/>
  <c r="L24"/>
  <c r="L6" i="6"/>
  <c r="K8"/>
  <c r="L8" s="1"/>
  <c r="L9"/>
  <c r="K7"/>
  <c r="L7" s="1"/>
  <c r="L10"/>
  <c r="L11"/>
  <c r="K22"/>
  <c r="K16"/>
  <c r="K12"/>
  <c r="L12" s="1"/>
  <c r="K13"/>
  <c r="L13" s="1"/>
  <c r="K14"/>
  <c r="L14" s="1"/>
  <c r="K15"/>
  <c r="L15" s="1"/>
  <c r="K17"/>
  <c r="K18"/>
  <c r="K19"/>
  <c r="L19" s="1"/>
  <c r="K20"/>
  <c r="K21"/>
  <c r="L21" s="1"/>
  <c r="K23"/>
  <c r="L23" s="1"/>
  <c r="K24"/>
  <c r="L24" s="1"/>
  <c r="K25"/>
  <c r="K26"/>
  <c r="L26" s="1"/>
  <c r="K27"/>
  <c r="L27" s="1"/>
  <c r="K28"/>
  <c r="K29"/>
  <c r="K30"/>
  <c r="K31"/>
  <c r="L31" s="1"/>
  <c r="K32"/>
  <c r="L32" s="1"/>
  <c r="K33"/>
  <c r="K34"/>
  <c r="L34" s="1"/>
  <c r="K35"/>
  <c r="L35" s="1"/>
  <c r="K36"/>
  <c r="K37"/>
  <c r="K38"/>
  <c r="K39"/>
  <c r="L39" s="1"/>
  <c r="K40"/>
  <c r="L40" s="1"/>
  <c r="K41"/>
  <c r="K42"/>
  <c r="L42" s="1"/>
  <c r="K43"/>
  <c r="L43" s="1"/>
  <c r="K44"/>
  <c r="K45"/>
  <c r="K46"/>
  <c r="K47"/>
  <c r="L47" s="1"/>
  <c r="K48"/>
  <c r="L48" s="1"/>
  <c r="K49"/>
  <c r="K50"/>
  <c r="L50" s="1"/>
  <c r="K51"/>
  <c r="L51" s="1"/>
  <c r="K52"/>
  <c r="K53"/>
  <c r="K54"/>
  <c r="K55"/>
  <c r="L55" s="1"/>
  <c r="K56"/>
  <c r="L56" s="1"/>
  <c r="K57"/>
  <c r="K58"/>
  <c r="L58" s="1"/>
  <c r="K55" i="1"/>
  <c r="L55" s="1"/>
  <c r="K56"/>
  <c r="L56" s="1"/>
  <c r="K58" i="11"/>
  <c r="L58" s="1"/>
  <c r="L57"/>
  <c r="K57"/>
  <c r="K56"/>
  <c r="L56" s="1"/>
  <c r="K55"/>
  <c r="L55" s="1"/>
  <c r="K54"/>
  <c r="L54" s="1"/>
  <c r="L53"/>
  <c r="K53"/>
  <c r="K52"/>
  <c r="L52" s="1"/>
  <c r="K51"/>
  <c r="L51" s="1"/>
  <c r="K50"/>
  <c r="L50" s="1"/>
  <c r="L49"/>
  <c r="K49"/>
  <c r="K48"/>
  <c r="L48" s="1"/>
  <c r="K47"/>
  <c r="L47" s="1"/>
  <c r="K46"/>
  <c r="L46" s="1"/>
  <c r="K45"/>
  <c r="L45" s="1"/>
  <c r="K44"/>
  <c r="L44" s="1"/>
  <c r="K43"/>
  <c r="L43" s="1"/>
  <c r="K42"/>
  <c r="L42" s="1"/>
  <c r="L41"/>
  <c r="K41"/>
  <c r="K40"/>
  <c r="L40" s="1"/>
  <c r="K39"/>
  <c r="L39" s="1"/>
  <c r="K38"/>
  <c r="L38" s="1"/>
  <c r="K37"/>
  <c r="L37" s="1"/>
  <c r="K36"/>
  <c r="L36" s="1"/>
  <c r="K35"/>
  <c r="L35" s="1"/>
  <c r="K34"/>
  <c r="L34" s="1"/>
  <c r="K33"/>
  <c r="L33" s="1"/>
  <c r="K32"/>
  <c r="L32" s="1"/>
  <c r="L31"/>
  <c r="K31"/>
  <c r="K30"/>
  <c r="L30" s="1"/>
  <c r="K29"/>
  <c r="L29" s="1"/>
  <c r="K28"/>
  <c r="L28" s="1"/>
  <c r="K27"/>
  <c r="L27" s="1"/>
  <c r="K26"/>
  <c r="L26" s="1"/>
  <c r="L14"/>
  <c r="L23"/>
  <c r="L58" i="10"/>
  <c r="K58"/>
  <c r="K57"/>
  <c r="L57" s="1"/>
  <c r="K56"/>
  <c r="L56" s="1"/>
  <c r="K55"/>
  <c r="L55" s="1"/>
  <c r="K54"/>
  <c r="L54" s="1"/>
  <c r="K53"/>
  <c r="L53" s="1"/>
  <c r="K52"/>
  <c r="L52" s="1"/>
  <c r="L48"/>
  <c r="L44"/>
  <c r="K58" i="9"/>
  <c r="L58" s="1"/>
  <c r="K57"/>
  <c r="L57" s="1"/>
  <c r="K56"/>
  <c r="L56" s="1"/>
  <c r="L55"/>
  <c r="K55"/>
  <c r="K54"/>
  <c r="L54" s="1"/>
  <c r="L53"/>
  <c r="L51"/>
  <c r="L49"/>
  <c r="L47"/>
  <c r="L45"/>
  <c r="L43"/>
  <c r="L41"/>
  <c r="L39"/>
  <c r="L38"/>
  <c r="L37"/>
  <c r="L35"/>
  <c r="L33"/>
  <c r="L31"/>
  <c r="L29"/>
  <c r="L58" i="8"/>
  <c r="L57"/>
  <c r="L56"/>
  <c r="L55"/>
  <c r="L54"/>
  <c r="L53"/>
  <c r="L52"/>
  <c r="L51"/>
  <c r="L50"/>
  <c r="L49"/>
  <c r="L48"/>
  <c r="L47"/>
  <c r="L46"/>
  <c r="L45"/>
  <c r="L44"/>
  <c r="L43"/>
  <c r="L42"/>
  <c r="L41"/>
  <c r="L40"/>
  <c r="L39"/>
  <c r="L38"/>
  <c r="L37"/>
  <c r="L36"/>
  <c r="L35"/>
  <c r="L34"/>
  <c r="L33"/>
  <c r="L32"/>
  <c r="L31"/>
  <c r="L30"/>
  <c r="L26"/>
  <c r="L29"/>
  <c r="L10"/>
  <c r="L57" i="6"/>
  <c r="L54"/>
  <c r="L53"/>
  <c r="L52"/>
  <c r="L49"/>
  <c r="L46"/>
  <c r="L45"/>
  <c r="L44"/>
  <c r="L41"/>
  <c r="L38"/>
  <c r="L37"/>
  <c r="L36"/>
  <c r="L33"/>
  <c r="L30"/>
  <c r="L29"/>
  <c r="L28"/>
  <c r="L25"/>
  <c r="L22"/>
  <c r="L20"/>
  <c r="L18"/>
  <c r="L17"/>
  <c r="L16"/>
</calcChain>
</file>

<file path=xl/sharedStrings.xml><?xml version="1.0" encoding="utf-8"?>
<sst xmlns="http://schemas.openxmlformats.org/spreadsheetml/2006/main" count="429" uniqueCount="100">
  <si>
    <t>№</t>
  </si>
  <si>
    <t>Игрок</t>
  </si>
  <si>
    <t>Гандикап</t>
  </si>
  <si>
    <t>средний</t>
  </si>
  <si>
    <t>ФИНАЛ</t>
  </si>
  <si>
    <t xml:space="preserve"> </t>
  </si>
  <si>
    <t xml:space="preserve">сумма </t>
  </si>
  <si>
    <t>П</t>
  </si>
  <si>
    <t>ДЕСПЕРАДО</t>
  </si>
  <si>
    <t>1/2 ФИНАЛА</t>
  </si>
  <si>
    <t>ТУРБО -ГЕЙМ</t>
  </si>
  <si>
    <t>ШОК ДЕСПЕРАДО</t>
  </si>
  <si>
    <t xml:space="preserve">  </t>
  </si>
  <si>
    <t>.</t>
  </si>
  <si>
    <t>Иванов Анатолий</t>
  </si>
  <si>
    <t>Криворотова Элла</t>
  </si>
  <si>
    <t>Альчаков Андрей</t>
  </si>
  <si>
    <t>Алкан</t>
  </si>
  <si>
    <t>Вакула Сергей</t>
  </si>
  <si>
    <t>Леонтьев Андрей</t>
  </si>
  <si>
    <t>Суменков Сергей</t>
  </si>
  <si>
    <t>Газарян Вячеслав</t>
  </si>
  <si>
    <t>Мусаев Казбек</t>
  </si>
  <si>
    <t>Семёнов Владимир</t>
  </si>
  <si>
    <t>Феодосиади Константин</t>
  </si>
  <si>
    <t>Амбарцумян Георгий</t>
  </si>
  <si>
    <t>Суменков Сергеей</t>
  </si>
  <si>
    <t>Фирумян Эдуард</t>
  </si>
  <si>
    <t>ТУР ЮГА РОССИИ  4 ЭТАП</t>
  </si>
  <si>
    <t>Сутовский Герман</t>
  </si>
  <si>
    <t>Плиев Олег</t>
  </si>
  <si>
    <t>Сверчков Владимир</t>
  </si>
  <si>
    <t>Лаптев Вячеслав</t>
  </si>
  <si>
    <t>Дзагоев Батрадз</t>
  </si>
  <si>
    <t>Гущин Александр</t>
  </si>
  <si>
    <t>Анипко Александр</t>
  </si>
  <si>
    <t>Чурилов Владимир</t>
  </si>
  <si>
    <t>Васекин Александр</t>
  </si>
  <si>
    <t>Кулаков Алексей</t>
  </si>
  <si>
    <t>Магда Виктор</t>
  </si>
  <si>
    <t>Чурилов Александр</t>
  </si>
  <si>
    <t>Королёв Юрий</t>
  </si>
  <si>
    <t>Королёва Лилия</t>
  </si>
  <si>
    <t>Турсидис Антониос</t>
  </si>
  <si>
    <t>Криворучко Роман</t>
  </si>
  <si>
    <t>Тарасиков Олег</t>
  </si>
  <si>
    <t>Пурига Андрей</t>
  </si>
  <si>
    <t>Еременко Максим</t>
  </si>
  <si>
    <t>Тотаев Олег</t>
  </si>
  <si>
    <t>Максим Ерёменко</t>
  </si>
  <si>
    <t>SHOOT-Out   Раунд № 1</t>
  </si>
  <si>
    <t>место</t>
  </si>
  <si>
    <t>Сумма</t>
  </si>
  <si>
    <t>+/- 200</t>
  </si>
  <si>
    <t>Средний</t>
  </si>
  <si>
    <t>Игры</t>
  </si>
  <si>
    <t>2 игр</t>
  </si>
  <si>
    <t>за 2 игры</t>
  </si>
  <si>
    <t>SHOOT-Out   Раунд № 2</t>
  </si>
  <si>
    <t>SHOOT-Out   Раунд № 3</t>
  </si>
  <si>
    <t>SHOOT-Out   Раунд № 4</t>
  </si>
  <si>
    <t>SHOOT-Out   Раунд № 5</t>
  </si>
  <si>
    <t>Десперадо</t>
  </si>
  <si>
    <t>Минимальная</t>
  </si>
  <si>
    <t>Максимальная</t>
  </si>
  <si>
    <t>Семенов Владимир</t>
  </si>
  <si>
    <t>Ерёменко Максим</t>
  </si>
  <si>
    <t>Тарасиков</t>
  </si>
  <si>
    <t>Криворотова</t>
  </si>
  <si>
    <t>Мусаев</t>
  </si>
  <si>
    <t>Плиев</t>
  </si>
  <si>
    <t>Семёнов</t>
  </si>
  <si>
    <t>Феодосиади</t>
  </si>
  <si>
    <t>Фирумян</t>
  </si>
  <si>
    <t>Сверчков Владимир МС</t>
  </si>
  <si>
    <t>Леонтьев</t>
  </si>
  <si>
    <t>Суменков</t>
  </si>
  <si>
    <t>Дзагоев</t>
  </si>
  <si>
    <t>Альчаков</t>
  </si>
  <si>
    <t>Криворучко</t>
  </si>
  <si>
    <t>Иванов</t>
  </si>
  <si>
    <t>Турсидис</t>
  </si>
  <si>
    <t>Тур Юга России</t>
  </si>
  <si>
    <t>Город</t>
  </si>
  <si>
    <t>мужская High Game</t>
  </si>
  <si>
    <t>Феодосиади Константин    288</t>
  </si>
  <si>
    <t>женская High Game</t>
  </si>
  <si>
    <t>Криворотова Элла   237</t>
  </si>
  <si>
    <t>Волгоград</t>
  </si>
  <si>
    <t>Краснодар</t>
  </si>
  <si>
    <t>Лермонтов</t>
  </si>
  <si>
    <t>Ставрополь</t>
  </si>
  <si>
    <t>Сверчков Владимир  МС</t>
  </si>
  <si>
    <t>Васекин Александр  КМС</t>
  </si>
  <si>
    <t>Криворучко Роман   КМС</t>
  </si>
  <si>
    <t>Владикавказ</t>
  </si>
  <si>
    <t>Георгиевск</t>
  </si>
  <si>
    <t>Чурилов Владимир  КМС</t>
  </si>
  <si>
    <t>Ростов-на-Дону</t>
  </si>
  <si>
    <t>Результаты 4 Этапа</t>
  </si>
</sst>
</file>

<file path=xl/styles.xml><?xml version="1.0" encoding="utf-8"?>
<styleSheet xmlns="http://schemas.openxmlformats.org/spreadsheetml/2006/main">
  <numFmts count="1">
    <numFmt numFmtId="164" formatCode="dddd&quot;, &quot;mmmm\ dd&quot;, &quot;yyyy"/>
  </numFmts>
  <fonts count="54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FF0000"/>
      <name val="Calibri"/>
      <family val="2"/>
      <charset val="204"/>
      <scheme val="minor"/>
    </font>
    <font>
      <sz val="16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sz val="10"/>
      <name val="Arial Cyr"/>
      <charset val="204"/>
    </font>
    <font>
      <sz val="10"/>
      <name val="Arial Rounded MT Bold"/>
      <family val="2"/>
    </font>
    <font>
      <b/>
      <sz val="10"/>
      <name val="Arial Cyr"/>
      <charset val="204"/>
    </font>
    <font>
      <b/>
      <sz val="14"/>
      <name val="Arial Cyr"/>
      <family val="2"/>
      <charset val="204"/>
    </font>
    <font>
      <b/>
      <sz val="14"/>
      <name val="Arial Rounded MT Bold"/>
      <family val="2"/>
    </font>
    <font>
      <sz val="14"/>
      <name val="Arial Cyr"/>
      <charset val="204"/>
    </font>
    <font>
      <b/>
      <sz val="18"/>
      <color theme="1"/>
      <name val="Aharoni"/>
      <charset val="177"/>
    </font>
    <font>
      <b/>
      <sz val="11"/>
      <name val="Calibri"/>
      <family val="2"/>
      <charset val="204"/>
      <scheme val="minor"/>
    </font>
    <font>
      <b/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6"/>
      <color theme="1"/>
      <name val="Arial"/>
      <family val="2"/>
      <charset val="204"/>
    </font>
    <font>
      <b/>
      <sz val="11"/>
      <color rgb="FF0070C0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b/>
      <sz val="14"/>
      <name val="Cambria"/>
      <family val="1"/>
      <charset val="204"/>
      <scheme val="major"/>
    </font>
    <font>
      <b/>
      <sz val="14"/>
      <color rgb="FFFF0000"/>
      <name val="Cambria"/>
      <family val="1"/>
      <charset val="204"/>
      <scheme val="major"/>
    </font>
    <font>
      <b/>
      <sz val="12"/>
      <name val="Cambria"/>
      <family val="1"/>
      <charset val="204"/>
      <scheme val="major"/>
    </font>
    <font>
      <b/>
      <sz val="12"/>
      <color theme="1"/>
      <name val="Cambria"/>
      <family val="1"/>
      <charset val="204"/>
      <scheme val="major"/>
    </font>
    <font>
      <b/>
      <sz val="12"/>
      <color indexed="8"/>
      <name val="Cambria"/>
      <family val="1"/>
      <charset val="204"/>
      <scheme val="major"/>
    </font>
    <font>
      <b/>
      <sz val="12"/>
      <color rgb="FFFF0000"/>
      <name val="Cambria"/>
      <family val="1"/>
      <charset val="204"/>
      <scheme val="major"/>
    </font>
    <font>
      <sz val="11"/>
      <color rgb="FFFF0000"/>
      <name val="Calibri"/>
      <family val="2"/>
      <charset val="204"/>
      <scheme val="minor"/>
    </font>
    <font>
      <b/>
      <sz val="20"/>
      <name val="Arial"/>
      <family val="2"/>
      <charset val="204"/>
    </font>
    <font>
      <b/>
      <sz val="8"/>
      <name val="Microsoft Sans Serif"/>
      <family val="2"/>
      <charset val="204"/>
    </font>
    <font>
      <b/>
      <sz val="12"/>
      <name val="Arial"/>
      <family val="2"/>
      <charset val="204"/>
    </font>
    <font>
      <b/>
      <sz val="11"/>
      <name val="Arial"/>
      <family val="2"/>
      <charset val="204"/>
    </font>
    <font>
      <b/>
      <sz val="12"/>
      <color indexed="8"/>
      <name val="Arial"/>
      <family val="2"/>
      <charset val="204"/>
    </font>
    <font>
      <b/>
      <sz val="10"/>
      <name val="Arial"/>
      <family val="2"/>
      <charset val="204"/>
    </font>
    <font>
      <sz val="12"/>
      <name val="Arial"/>
      <family val="2"/>
      <charset val="204"/>
    </font>
    <font>
      <i/>
      <sz val="12"/>
      <name val="Arial"/>
      <family val="2"/>
      <charset val="204"/>
    </font>
    <font>
      <b/>
      <sz val="11"/>
      <color indexed="8"/>
      <name val="Arial"/>
      <family val="2"/>
      <charset val="204"/>
    </font>
    <font>
      <b/>
      <i/>
      <sz val="12"/>
      <color indexed="10"/>
      <name val="Arial Cyr"/>
      <family val="2"/>
      <charset val="204"/>
    </font>
    <font>
      <b/>
      <sz val="14"/>
      <color theme="1"/>
      <name val="Calibri"/>
      <family val="2"/>
      <charset val="204"/>
      <scheme val="minor"/>
    </font>
    <font>
      <b/>
      <sz val="12"/>
      <color theme="1"/>
      <name val="Calibri"/>
      <family val="2"/>
      <charset val="204"/>
      <scheme val="minor"/>
    </font>
    <font>
      <sz val="16"/>
      <color rgb="FFFF0000"/>
      <name val="Calibri"/>
      <family val="2"/>
      <charset val="204"/>
      <scheme val="minor"/>
    </font>
    <font>
      <b/>
      <i/>
      <sz val="24"/>
      <name val="Arial"/>
      <family val="2"/>
      <charset val="204"/>
    </font>
    <font>
      <b/>
      <i/>
      <sz val="22"/>
      <name val="Arial"/>
      <family val="2"/>
      <charset val="204"/>
    </font>
    <font>
      <b/>
      <sz val="10"/>
      <name val="Microsoft Sans Serif"/>
      <family val="2"/>
      <charset val="204"/>
    </font>
    <font>
      <b/>
      <sz val="10"/>
      <color indexed="8"/>
      <name val="Microsoft Sans Serif"/>
      <family val="2"/>
      <charset val="204"/>
    </font>
    <font>
      <b/>
      <sz val="9"/>
      <color indexed="8"/>
      <name val="Microsoft Sans Serif"/>
      <family val="2"/>
      <charset val="204"/>
    </font>
    <font>
      <sz val="10"/>
      <color indexed="8"/>
      <name val="Arial Cyr"/>
      <family val="2"/>
      <charset val="204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color indexed="39"/>
      <name val="Times New Roman"/>
      <family val="1"/>
      <charset val="204"/>
    </font>
    <font>
      <b/>
      <sz val="12"/>
      <color indexed="13"/>
      <name val="Arial Cyr"/>
      <family val="2"/>
      <charset val="204"/>
    </font>
    <font>
      <b/>
      <sz val="12"/>
      <color indexed="12"/>
      <name val="Arial Cyr"/>
      <family val="2"/>
      <charset val="204"/>
    </font>
    <font>
      <b/>
      <sz val="20"/>
      <color theme="1"/>
      <name val="Calibri"/>
      <family val="2"/>
      <charset val="204"/>
      <scheme val="minor"/>
    </font>
    <font>
      <b/>
      <sz val="20"/>
      <name val="Calibri"/>
      <family val="2"/>
      <charset val="204"/>
      <scheme val="minor"/>
    </font>
    <font>
      <b/>
      <sz val="20"/>
      <color theme="1"/>
      <name val="Calibri"/>
      <family val="2"/>
      <charset val="204"/>
    </font>
  </fonts>
  <fills count="33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indexed="43"/>
        <bgColor indexed="26"/>
      </patternFill>
    </fill>
    <fill>
      <patternFill patternType="solid">
        <fgColor indexed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C0F20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FFFF00"/>
        <bgColor indexed="26"/>
      </patternFill>
    </fill>
    <fill>
      <patternFill patternType="solid">
        <fgColor indexed="27"/>
        <bgColor indexed="41"/>
      </patternFill>
    </fill>
    <fill>
      <patternFill patternType="solid">
        <fgColor indexed="9"/>
        <bgColor indexed="41"/>
      </patternFill>
    </fill>
    <fill>
      <patternFill patternType="solid">
        <fgColor indexed="43"/>
        <bgColor indexed="64"/>
      </patternFill>
    </fill>
    <fill>
      <patternFill patternType="solid">
        <fgColor indexed="48"/>
        <bgColor indexed="30"/>
      </patternFill>
    </fill>
    <fill>
      <patternFill patternType="solid">
        <fgColor indexed="45"/>
        <bgColor indexed="29"/>
      </patternFill>
    </fill>
  </fills>
  <borders count="8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64"/>
      </right>
      <top style="thin">
        <color indexed="8"/>
      </top>
      <bottom style="medium">
        <color indexed="64"/>
      </bottom>
      <diagonal/>
    </border>
    <border>
      <left/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medium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 style="thick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ck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DashDot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64"/>
      </left>
      <right/>
      <top style="thin">
        <color indexed="64"/>
      </top>
      <bottom style="thick">
        <color indexed="64"/>
      </bottom>
      <diagonal/>
    </border>
    <border>
      <left/>
      <right/>
      <top style="thin">
        <color indexed="64"/>
      </top>
      <bottom style="thick">
        <color indexed="64"/>
      </bottom>
      <diagonal/>
    </border>
    <border>
      <left/>
      <right style="thick">
        <color indexed="8"/>
      </right>
      <top style="thin">
        <color indexed="64"/>
      </top>
      <bottom style="thick">
        <color indexed="64"/>
      </bottom>
      <diagonal/>
    </border>
    <border>
      <left style="thick">
        <color indexed="8"/>
      </left>
      <right/>
      <top style="thin">
        <color indexed="8"/>
      </top>
      <bottom style="thick">
        <color indexed="8"/>
      </bottom>
      <diagonal/>
    </border>
    <border>
      <left/>
      <right/>
      <top style="thin">
        <color indexed="8"/>
      </top>
      <bottom style="thick">
        <color indexed="8"/>
      </bottom>
      <diagonal/>
    </border>
    <border>
      <left/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2">
    <xf numFmtId="0" fontId="0" fillId="0" borderId="0"/>
    <xf numFmtId="0" fontId="7" fillId="0" borderId="0"/>
  </cellStyleXfs>
  <cellXfs count="307">
    <xf numFmtId="0" fontId="0" fillId="0" borderId="0" xfId="0"/>
    <xf numFmtId="0" fontId="0" fillId="0" borderId="1" xfId="0" applyBorder="1" applyAlignment="1">
      <alignment horizontal="center"/>
    </xf>
    <xf numFmtId="0" fontId="0" fillId="2" borderId="1" xfId="0" applyFill="1" applyBorder="1" applyAlignment="1">
      <alignment horizontal="center"/>
    </xf>
    <xf numFmtId="0" fontId="0" fillId="3" borderId="1" xfId="0" applyFill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5" borderId="1" xfId="0" applyFont="1" applyFill="1" applyBorder="1" applyAlignment="1">
      <alignment horizontal="center"/>
    </xf>
    <xf numFmtId="0" fontId="1" fillId="6" borderId="1" xfId="0" applyFont="1" applyFill="1" applyBorder="1"/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1" fillId="6" borderId="1" xfId="0" applyFont="1" applyFill="1" applyBorder="1" applyAlignment="1">
      <alignment horizontal="center"/>
    </xf>
    <xf numFmtId="0" fontId="2" fillId="5" borderId="1" xfId="0" applyFont="1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5" fillId="7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0" fillId="0" borderId="0" xfId="0" applyFont="1" applyFill="1" applyAlignment="1">
      <alignment horizontal="center" vertical="center"/>
    </xf>
    <xf numFmtId="0" fontId="1" fillId="5" borderId="16" xfId="0" applyFont="1" applyFill="1" applyBorder="1" applyAlignment="1">
      <alignment horizontal="center"/>
    </xf>
    <xf numFmtId="0" fontId="1" fillId="6" borderId="16" xfId="0" applyFont="1" applyFill="1" applyBorder="1" applyAlignment="1">
      <alignment horizontal="center"/>
    </xf>
    <xf numFmtId="0" fontId="5" fillId="0" borderId="0" xfId="0" applyFont="1" applyAlignment="1">
      <alignment horizontal="center"/>
    </xf>
    <xf numFmtId="0" fontId="14" fillId="5" borderId="1" xfId="0" applyFont="1" applyFill="1" applyBorder="1" applyAlignment="1">
      <alignment horizontal="center"/>
    </xf>
    <xf numFmtId="0" fontId="5" fillId="5" borderId="1" xfId="0" applyFont="1" applyFill="1" applyBorder="1" applyAlignment="1">
      <alignment horizontal="center"/>
    </xf>
    <xf numFmtId="0" fontId="5" fillId="5" borderId="16" xfId="0" applyFont="1" applyFill="1" applyBorder="1" applyAlignment="1">
      <alignment horizontal="center"/>
    </xf>
    <xf numFmtId="0" fontId="5" fillId="6" borderId="1" xfId="0" applyFont="1" applyFill="1" applyBorder="1" applyAlignment="1">
      <alignment horizontal="center"/>
    </xf>
    <xf numFmtId="0" fontId="10" fillId="0" borderId="0" xfId="0" applyFont="1" applyFill="1" applyBorder="1" applyAlignment="1">
      <alignment horizontal="center" vertical="center"/>
    </xf>
    <xf numFmtId="0" fontId="5" fillId="6" borderId="16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1" fillId="11" borderId="1" xfId="0" applyFont="1" applyFill="1" applyBorder="1" applyAlignment="1">
      <alignment horizontal="center"/>
    </xf>
    <xf numFmtId="0" fontId="1" fillId="11" borderId="16" xfId="0" applyFont="1" applyFill="1" applyBorder="1" applyAlignment="1">
      <alignment horizontal="center"/>
    </xf>
    <xf numFmtId="0" fontId="0" fillId="3" borderId="2" xfId="0" applyFill="1" applyBorder="1" applyAlignment="1">
      <alignment horizontal="center"/>
    </xf>
    <xf numFmtId="0" fontId="16" fillId="12" borderId="1" xfId="0" applyFont="1" applyFill="1" applyBorder="1" applyAlignment="1">
      <alignment horizontal="center"/>
    </xf>
    <xf numFmtId="0" fontId="16" fillId="12" borderId="2" xfId="0" applyFont="1" applyFill="1" applyBorder="1" applyAlignment="1">
      <alignment horizontal="center"/>
    </xf>
    <xf numFmtId="0" fontId="16" fillId="12" borderId="3" xfId="0" applyFont="1" applyFill="1" applyBorder="1" applyAlignment="1">
      <alignment horizontal="center"/>
    </xf>
    <xf numFmtId="0" fontId="0" fillId="0" borderId="4" xfId="0" applyBorder="1"/>
    <xf numFmtId="0" fontId="5" fillId="3" borderId="8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vertical="center"/>
    </xf>
    <xf numFmtId="0" fontId="18" fillId="5" borderId="1" xfId="0" applyFont="1" applyFill="1" applyBorder="1" applyAlignment="1">
      <alignment horizontal="center"/>
    </xf>
    <xf numFmtId="0" fontId="2" fillId="5" borderId="16" xfId="0" applyFont="1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9" borderId="0" xfId="0" applyFill="1" applyAlignment="1">
      <alignment horizontal="center"/>
    </xf>
    <xf numFmtId="0" fontId="14" fillId="5" borderId="16" xfId="0" applyFont="1" applyFill="1" applyBorder="1" applyAlignment="1">
      <alignment horizontal="center"/>
    </xf>
    <xf numFmtId="0" fontId="0" fillId="13" borderId="1" xfId="0" applyFill="1" applyBorder="1" applyAlignment="1">
      <alignment horizontal="center"/>
    </xf>
    <xf numFmtId="0" fontId="0" fillId="13" borderId="2" xfId="0" applyFill="1" applyBorder="1" applyAlignment="1">
      <alignment horizontal="center"/>
    </xf>
    <xf numFmtId="0" fontId="0" fillId="14" borderId="1" xfId="0" applyFill="1" applyBorder="1" applyAlignment="1">
      <alignment horizontal="center"/>
    </xf>
    <xf numFmtId="0" fontId="0" fillId="15" borderId="1" xfId="0" applyFill="1" applyBorder="1" applyAlignment="1">
      <alignment horizontal="center"/>
    </xf>
    <xf numFmtId="0" fontId="16" fillId="16" borderId="1" xfId="0" applyFont="1" applyFill="1" applyBorder="1" applyAlignment="1">
      <alignment horizontal="center"/>
    </xf>
    <xf numFmtId="0" fontId="1" fillId="3" borderId="1" xfId="0" applyFont="1" applyFill="1" applyBorder="1" applyAlignment="1">
      <alignment horizontal="center"/>
    </xf>
    <xf numFmtId="0" fontId="22" fillId="8" borderId="1" xfId="0" applyFont="1" applyFill="1" applyBorder="1" applyAlignment="1">
      <alignment horizontal="center"/>
    </xf>
    <xf numFmtId="0" fontId="14" fillId="8" borderId="1" xfId="0" applyFont="1" applyFill="1" applyBorder="1" applyAlignment="1">
      <alignment horizontal="center"/>
    </xf>
    <xf numFmtId="1" fontId="22" fillId="18" borderId="23" xfId="0" applyNumberFormat="1" applyFont="1" applyFill="1" applyBorder="1" applyAlignment="1">
      <alignment horizontal="center" vertical="center"/>
    </xf>
    <xf numFmtId="0" fontId="22" fillId="18" borderId="23" xfId="0" applyFont="1" applyFill="1" applyBorder="1" applyAlignment="1">
      <alignment horizontal="center"/>
    </xf>
    <xf numFmtId="0" fontId="22" fillId="18" borderId="1" xfId="0" applyFont="1" applyFill="1" applyBorder="1" applyAlignment="1">
      <alignment horizontal="center"/>
    </xf>
    <xf numFmtId="1" fontId="22" fillId="18" borderId="1" xfId="0" applyNumberFormat="1" applyFont="1" applyFill="1" applyBorder="1" applyAlignment="1">
      <alignment horizontal="center" vertical="center"/>
    </xf>
    <xf numFmtId="0" fontId="22" fillId="18" borderId="16" xfId="0" applyFont="1" applyFill="1" applyBorder="1" applyAlignment="1">
      <alignment horizontal="center"/>
    </xf>
    <xf numFmtId="0" fontId="20" fillId="18" borderId="1" xfId="0" applyFont="1" applyFill="1" applyBorder="1" applyAlignment="1">
      <alignment horizontal="center"/>
    </xf>
    <xf numFmtId="0" fontId="14" fillId="18" borderId="1" xfId="0" applyFont="1" applyFill="1" applyBorder="1" applyAlignment="1">
      <alignment horizontal="center"/>
    </xf>
    <xf numFmtId="0" fontId="14" fillId="18" borderId="16" xfId="0" applyFont="1" applyFill="1" applyBorder="1" applyAlignment="1">
      <alignment horizontal="center"/>
    </xf>
    <xf numFmtId="0" fontId="23" fillId="8" borderId="20" xfId="0" applyFont="1" applyFill="1" applyBorder="1" applyProtection="1"/>
    <xf numFmtId="0" fontId="23" fillId="8" borderId="20" xfId="0" applyFont="1" applyFill="1" applyBorder="1" applyAlignment="1">
      <alignment wrapText="1"/>
    </xf>
    <xf numFmtId="0" fontId="23" fillId="8" borderId="1" xfId="0" applyFont="1" applyFill="1" applyBorder="1" applyAlignment="1">
      <alignment horizontal="center"/>
    </xf>
    <xf numFmtId="0" fontId="23" fillId="8" borderId="16" xfId="0" applyFont="1" applyFill="1" applyBorder="1" applyAlignment="1">
      <alignment horizontal="center"/>
    </xf>
    <xf numFmtId="0" fontId="25" fillId="8" borderId="1" xfId="0" applyFont="1" applyFill="1" applyBorder="1" applyAlignment="1">
      <alignment horizontal="center"/>
    </xf>
    <xf numFmtId="0" fontId="21" fillId="8" borderId="1" xfId="0" applyFont="1" applyFill="1" applyBorder="1" applyAlignment="1">
      <alignment horizontal="center"/>
    </xf>
    <xf numFmtId="0" fontId="1" fillId="8" borderId="1" xfId="0" applyFont="1" applyFill="1" applyBorder="1" applyAlignment="1">
      <alignment horizontal="center"/>
    </xf>
    <xf numFmtId="0" fontId="2" fillId="8" borderId="1" xfId="0" applyFont="1" applyFill="1" applyBorder="1" applyAlignment="1">
      <alignment horizontal="center"/>
    </xf>
    <xf numFmtId="0" fontId="18" fillId="8" borderId="1" xfId="0" applyFont="1" applyFill="1" applyBorder="1" applyAlignment="1">
      <alignment horizontal="center"/>
    </xf>
    <xf numFmtId="0" fontId="1" fillId="8" borderId="16" xfId="0" applyFont="1" applyFill="1" applyBorder="1" applyAlignment="1">
      <alignment horizontal="center"/>
    </xf>
    <xf numFmtId="0" fontId="0" fillId="19" borderId="1" xfId="0" applyFill="1" applyBorder="1" applyAlignment="1">
      <alignment horizontal="center"/>
    </xf>
    <xf numFmtId="0" fontId="24" fillId="8" borderId="20" xfId="0" applyFont="1" applyFill="1" applyBorder="1" applyProtection="1"/>
    <xf numFmtId="0" fontId="23" fillId="8" borderId="21" xfId="0" applyFont="1" applyFill="1" applyBorder="1" applyProtection="1"/>
    <xf numFmtId="0" fontId="23" fillId="8" borderId="20" xfId="0" applyFont="1" applyFill="1" applyBorder="1" applyAlignment="1">
      <alignment horizontal="center"/>
    </xf>
    <xf numFmtId="0" fontId="23" fillId="8" borderId="1" xfId="0" applyFont="1" applyFill="1" applyBorder="1" applyProtection="1"/>
    <xf numFmtId="0" fontId="29" fillId="20" borderId="31" xfId="0" applyFont="1" applyFill="1" applyBorder="1" applyAlignment="1">
      <alignment horizontal="center" vertical="center"/>
    </xf>
    <xf numFmtId="0" fontId="29" fillId="20" borderId="32" xfId="0" applyFont="1" applyFill="1" applyBorder="1" applyAlignment="1">
      <alignment horizontal="center" vertical="center"/>
    </xf>
    <xf numFmtId="0" fontId="29" fillId="20" borderId="30" xfId="0" applyFont="1" applyFill="1" applyBorder="1" applyAlignment="1">
      <alignment horizontal="center" vertical="center"/>
    </xf>
    <xf numFmtId="0" fontId="29" fillId="20" borderId="35" xfId="0" applyFont="1" applyFill="1" applyBorder="1" applyAlignment="1">
      <alignment horizontal="center"/>
    </xf>
    <xf numFmtId="0" fontId="29" fillId="20" borderId="36" xfId="0" applyFont="1" applyFill="1" applyBorder="1" applyAlignment="1">
      <alignment horizontal="center"/>
    </xf>
    <xf numFmtId="0" fontId="30" fillId="20" borderId="37" xfId="0" applyFont="1" applyFill="1" applyBorder="1" applyAlignment="1">
      <alignment horizontal="center"/>
    </xf>
    <xf numFmtId="0" fontId="31" fillId="0" borderId="39" xfId="0" applyFont="1" applyFill="1" applyBorder="1" applyProtection="1"/>
    <xf numFmtId="0" fontId="32" fillId="0" borderId="40" xfId="0" applyFont="1" applyFill="1" applyBorder="1" applyAlignment="1">
      <alignment horizontal="center"/>
    </xf>
    <xf numFmtId="1" fontId="29" fillId="0" borderId="40" xfId="0" applyNumberFormat="1" applyFont="1" applyFill="1" applyBorder="1" applyAlignment="1">
      <alignment horizontal="center"/>
    </xf>
    <xf numFmtId="1" fontId="33" fillId="0" borderId="40" xfId="0" applyNumberFormat="1" applyFont="1" applyFill="1" applyBorder="1" applyAlignment="1">
      <alignment horizontal="center"/>
    </xf>
    <xf numFmtId="2" fontId="34" fillId="0" borderId="40" xfId="0" applyNumberFormat="1" applyFont="1" applyFill="1" applyBorder="1" applyAlignment="1">
      <alignment horizontal="center"/>
    </xf>
    <xf numFmtId="1" fontId="33" fillId="0" borderId="41" xfId="0" applyNumberFormat="1" applyFont="1" applyFill="1" applyBorder="1" applyAlignment="1">
      <alignment horizontal="center"/>
    </xf>
    <xf numFmtId="0" fontId="30" fillId="20" borderId="42" xfId="0" applyFont="1" applyFill="1" applyBorder="1" applyAlignment="1">
      <alignment horizontal="center"/>
    </xf>
    <xf numFmtId="0" fontId="31" fillId="21" borderId="44" xfId="0" applyFont="1" applyFill="1" applyBorder="1" applyAlignment="1">
      <alignment wrapText="1"/>
    </xf>
    <xf numFmtId="0" fontId="32" fillId="0" borderId="44" xfId="0" applyFont="1" applyFill="1" applyBorder="1" applyAlignment="1">
      <alignment horizontal="center"/>
    </xf>
    <xf numFmtId="1" fontId="29" fillId="0" borderId="44" xfId="0" applyNumberFormat="1" applyFont="1" applyFill="1" applyBorder="1" applyAlignment="1">
      <alignment horizontal="center"/>
    </xf>
    <xf numFmtId="1" fontId="33" fillId="0" borderId="44" xfId="0" applyNumberFormat="1" applyFont="1" applyFill="1" applyBorder="1" applyAlignment="1">
      <alignment horizontal="center"/>
    </xf>
    <xf numFmtId="2" fontId="34" fillId="0" borderId="44" xfId="0" applyNumberFormat="1" applyFont="1" applyFill="1" applyBorder="1" applyAlignment="1">
      <alignment horizontal="center"/>
    </xf>
    <xf numFmtId="1" fontId="33" fillId="0" borderId="45" xfId="0" applyNumberFormat="1" applyFont="1" applyFill="1" applyBorder="1" applyAlignment="1">
      <alignment horizontal="center"/>
    </xf>
    <xf numFmtId="0" fontId="31" fillId="0" borderId="44" xfId="0" applyFont="1" applyFill="1" applyBorder="1" applyProtection="1"/>
    <xf numFmtId="0" fontId="30" fillId="20" borderId="46" xfId="0" applyFont="1" applyFill="1" applyBorder="1" applyAlignment="1">
      <alignment horizontal="center"/>
    </xf>
    <xf numFmtId="0" fontId="32" fillId="0" borderId="48" xfId="0" applyFont="1" applyFill="1" applyBorder="1" applyAlignment="1">
      <alignment horizontal="center"/>
    </xf>
    <xf numFmtId="0" fontId="30" fillId="20" borderId="49" xfId="0" applyFont="1" applyFill="1" applyBorder="1" applyAlignment="1">
      <alignment horizontal="center"/>
    </xf>
    <xf numFmtId="0" fontId="31" fillId="0" borderId="20" xfId="0" applyFont="1" applyFill="1" applyBorder="1" applyProtection="1"/>
    <xf numFmtId="0" fontId="32" fillId="0" borderId="51" xfId="0" applyFont="1" applyFill="1" applyBorder="1" applyAlignment="1">
      <alignment horizontal="center"/>
    </xf>
    <xf numFmtId="1" fontId="29" fillId="0" borderId="51" xfId="0" applyNumberFormat="1" applyFont="1" applyFill="1" applyBorder="1" applyAlignment="1">
      <alignment horizontal="center"/>
    </xf>
    <xf numFmtId="1" fontId="33" fillId="0" borderId="51" xfId="0" applyNumberFormat="1" applyFont="1" applyFill="1" applyBorder="1" applyAlignment="1">
      <alignment horizontal="center"/>
    </xf>
    <xf numFmtId="2" fontId="34" fillId="0" borderId="51" xfId="0" applyNumberFormat="1" applyFont="1" applyFill="1" applyBorder="1" applyAlignment="1">
      <alignment horizontal="center"/>
    </xf>
    <xf numFmtId="1" fontId="33" fillId="0" borderId="52" xfId="0" applyNumberFormat="1" applyFont="1" applyFill="1" applyBorder="1" applyAlignment="1">
      <alignment horizontal="center"/>
    </xf>
    <xf numFmtId="0" fontId="32" fillId="0" borderId="20" xfId="0" applyFont="1" applyFill="1" applyBorder="1" applyAlignment="1">
      <alignment horizontal="center"/>
    </xf>
    <xf numFmtId="0" fontId="32" fillId="0" borderId="55" xfId="0" applyFont="1" applyFill="1" applyBorder="1" applyAlignment="1">
      <alignment horizontal="center"/>
    </xf>
    <xf numFmtId="1" fontId="29" fillId="0" borderId="48" xfId="0" applyNumberFormat="1" applyFont="1" applyFill="1" applyBorder="1" applyAlignment="1">
      <alignment horizontal="center"/>
    </xf>
    <xf numFmtId="1" fontId="33" fillId="0" borderId="48" xfId="0" applyNumberFormat="1" applyFont="1" applyFill="1" applyBorder="1" applyAlignment="1">
      <alignment horizontal="center"/>
    </xf>
    <xf numFmtId="2" fontId="34" fillId="0" borderId="48" xfId="0" applyNumberFormat="1" applyFont="1" applyFill="1" applyBorder="1" applyAlignment="1">
      <alignment horizontal="center"/>
    </xf>
    <xf numFmtId="1" fontId="33" fillId="0" borderId="56" xfId="0" applyNumberFormat="1" applyFont="1" applyFill="1" applyBorder="1" applyAlignment="1">
      <alignment horizontal="center"/>
    </xf>
    <xf numFmtId="0" fontId="0" fillId="0" borderId="0" xfId="0" applyFont="1"/>
    <xf numFmtId="0" fontId="31" fillId="0" borderId="51" xfId="0" applyFont="1" applyFill="1" applyBorder="1" applyProtection="1"/>
    <xf numFmtId="0" fontId="31" fillId="0" borderId="44" xfId="0" applyFont="1" applyFill="1" applyBorder="1" applyAlignment="1">
      <alignment wrapText="1"/>
    </xf>
    <xf numFmtId="0" fontId="0" fillId="0" borderId="0" xfId="0" applyFont="1" applyFill="1"/>
    <xf numFmtId="0" fontId="31" fillId="0" borderId="57" xfId="0" applyFont="1" applyFill="1" applyBorder="1" applyProtection="1"/>
    <xf numFmtId="1" fontId="33" fillId="0" borderId="57" xfId="0" applyNumberFormat="1" applyFont="1" applyFill="1" applyBorder="1" applyAlignment="1">
      <alignment horizontal="center"/>
    </xf>
    <xf numFmtId="0" fontId="32" fillId="0" borderId="22" xfId="0" applyFont="1" applyFill="1" applyBorder="1" applyAlignment="1">
      <alignment horizontal="center"/>
    </xf>
    <xf numFmtId="164" fontId="36" fillId="0" borderId="0" xfId="0" applyNumberFormat="1" applyFont="1" applyBorder="1" applyAlignment="1" applyProtection="1">
      <alignment horizontal="center"/>
    </xf>
    <xf numFmtId="0" fontId="0" fillId="0" borderId="0" xfId="0" applyProtection="1"/>
    <xf numFmtId="0" fontId="31" fillId="0" borderId="1" xfId="0" applyFont="1" applyFill="1" applyBorder="1" applyProtection="1"/>
    <xf numFmtId="0" fontId="30" fillId="20" borderId="58" xfId="0" applyFont="1" applyFill="1" applyBorder="1" applyAlignment="1">
      <alignment horizontal="center"/>
    </xf>
    <xf numFmtId="0" fontId="32" fillId="0" borderId="57" xfId="0" applyFont="1" applyFill="1" applyBorder="1" applyAlignment="1">
      <alignment horizontal="center"/>
    </xf>
    <xf numFmtId="1" fontId="29" fillId="0" borderId="57" xfId="0" applyNumberFormat="1" applyFont="1" applyFill="1" applyBorder="1" applyAlignment="1">
      <alignment horizontal="center"/>
    </xf>
    <xf numFmtId="2" fontId="34" fillId="0" borderId="57" xfId="0" applyNumberFormat="1" applyFont="1" applyFill="1" applyBorder="1" applyAlignment="1">
      <alignment horizontal="center"/>
    </xf>
    <xf numFmtId="1" fontId="33" fillId="0" borderId="61" xfId="0" applyNumberFormat="1" applyFont="1" applyFill="1" applyBorder="1" applyAlignment="1">
      <alignment horizontal="center"/>
    </xf>
    <xf numFmtId="0" fontId="31" fillId="0" borderId="62" xfId="0" applyFont="1" applyFill="1" applyBorder="1" applyProtection="1"/>
    <xf numFmtId="0" fontId="31" fillId="0" borderId="48" xfId="0" applyFont="1" applyFill="1" applyBorder="1" applyProtection="1"/>
    <xf numFmtId="0" fontId="29" fillId="0" borderId="39" xfId="0" applyFont="1" applyFill="1" applyBorder="1" applyAlignment="1">
      <alignment horizontal="left" vertical="center"/>
    </xf>
    <xf numFmtId="0" fontId="29" fillId="0" borderId="39" xfId="0" applyFont="1" applyFill="1" applyBorder="1" applyProtection="1"/>
    <xf numFmtId="0" fontId="31" fillId="0" borderId="1" xfId="0" applyFont="1" applyFill="1" applyBorder="1" applyAlignment="1">
      <alignment wrapText="1"/>
    </xf>
    <xf numFmtId="0" fontId="1" fillId="5" borderId="3" xfId="0" applyFont="1" applyFill="1" applyBorder="1" applyAlignment="1">
      <alignment horizontal="center"/>
    </xf>
    <xf numFmtId="0" fontId="1" fillId="6" borderId="3" xfId="0" applyFont="1" applyFill="1" applyBorder="1" applyAlignment="1">
      <alignment horizontal="center"/>
    </xf>
    <xf numFmtId="0" fontId="1" fillId="11" borderId="3" xfId="0" applyFont="1" applyFill="1" applyBorder="1" applyAlignment="1">
      <alignment horizontal="center"/>
    </xf>
    <xf numFmtId="0" fontId="1" fillId="4" borderId="3" xfId="0" applyFont="1" applyFill="1" applyBorder="1" applyAlignment="1">
      <alignment horizontal="center"/>
    </xf>
    <xf numFmtId="0" fontId="1" fillId="5" borderId="63" xfId="0" applyFont="1" applyFill="1" applyBorder="1" applyAlignment="1">
      <alignment horizontal="center"/>
    </xf>
    <xf numFmtId="0" fontId="1" fillId="6" borderId="63" xfId="0" applyFont="1" applyFill="1" applyBorder="1" applyAlignment="1">
      <alignment horizontal="center"/>
    </xf>
    <xf numFmtId="0" fontId="1" fillId="11" borderId="63" xfId="0" applyFont="1" applyFill="1" applyBorder="1" applyAlignment="1">
      <alignment horizontal="center"/>
    </xf>
    <xf numFmtId="0" fontId="1" fillId="4" borderId="63" xfId="0" applyFont="1" applyFill="1" applyBorder="1" applyAlignment="1">
      <alignment horizontal="center"/>
    </xf>
    <xf numFmtId="0" fontId="16" fillId="24" borderId="3" xfId="0" applyFont="1" applyFill="1" applyBorder="1" applyAlignment="1">
      <alignment horizontal="center"/>
    </xf>
    <xf numFmtId="0" fontId="16" fillId="24" borderId="1" xfId="0" applyFont="1" applyFill="1" applyBorder="1" applyAlignment="1">
      <alignment horizontal="center"/>
    </xf>
    <xf numFmtId="0" fontId="16" fillId="24" borderId="63" xfId="0" applyFont="1" applyFill="1" applyBorder="1" applyAlignment="1">
      <alignment horizontal="center"/>
    </xf>
    <xf numFmtId="0" fontId="16" fillId="22" borderId="64" xfId="0" applyFont="1" applyFill="1" applyBorder="1" applyAlignment="1">
      <alignment horizontal="center"/>
    </xf>
    <xf numFmtId="0" fontId="1" fillId="5" borderId="64" xfId="0" applyFont="1" applyFill="1" applyBorder="1" applyAlignment="1">
      <alignment horizontal="center"/>
    </xf>
    <xf numFmtId="0" fontId="1" fillId="6" borderId="64" xfId="0" applyFont="1" applyFill="1" applyBorder="1" applyAlignment="1">
      <alignment horizontal="center"/>
    </xf>
    <xf numFmtId="0" fontId="1" fillId="11" borderId="64" xfId="0" applyFont="1" applyFill="1" applyBorder="1" applyAlignment="1">
      <alignment horizontal="center"/>
    </xf>
    <xf numFmtId="0" fontId="1" fillId="4" borderId="64" xfId="0" applyFont="1" applyFill="1" applyBorder="1" applyAlignment="1">
      <alignment horizontal="center"/>
    </xf>
    <xf numFmtId="0" fontId="16" fillId="22" borderId="2" xfId="0" applyFont="1" applyFill="1" applyBorder="1" applyAlignment="1">
      <alignment horizontal="center"/>
    </xf>
    <xf numFmtId="0" fontId="14" fillId="5" borderId="2" xfId="0" applyFont="1" applyFill="1" applyBorder="1" applyAlignment="1">
      <alignment horizontal="center"/>
    </xf>
    <xf numFmtId="0" fontId="1" fillId="6" borderId="2" xfId="0" applyFont="1" applyFill="1" applyBorder="1" applyAlignment="1">
      <alignment horizontal="center"/>
    </xf>
    <xf numFmtId="0" fontId="1" fillId="11" borderId="2" xfId="0" applyFont="1" applyFill="1" applyBorder="1" applyAlignment="1">
      <alignment horizontal="center"/>
    </xf>
    <xf numFmtId="0" fontId="1" fillId="5" borderId="2" xfId="0" applyFont="1" applyFill="1" applyBorder="1" applyAlignment="1">
      <alignment horizontal="center"/>
    </xf>
    <xf numFmtId="0" fontId="26" fillId="17" borderId="65" xfId="0" applyFont="1" applyFill="1" applyBorder="1" applyAlignment="1">
      <alignment horizontal="center"/>
    </xf>
    <xf numFmtId="0" fontId="1" fillId="5" borderId="65" xfId="0" applyFont="1" applyFill="1" applyBorder="1" applyAlignment="1">
      <alignment horizontal="center"/>
    </xf>
    <xf numFmtId="0" fontId="1" fillId="6" borderId="65" xfId="0" applyFont="1" applyFill="1" applyBorder="1" applyAlignment="1">
      <alignment horizontal="center"/>
    </xf>
    <xf numFmtId="0" fontId="1" fillId="11" borderId="65" xfId="0" applyFont="1" applyFill="1" applyBorder="1" applyAlignment="1">
      <alignment horizontal="center"/>
    </xf>
    <xf numFmtId="0" fontId="1" fillId="4" borderId="65" xfId="0" applyFont="1" applyFill="1" applyBorder="1" applyAlignment="1">
      <alignment horizontal="center"/>
    </xf>
    <xf numFmtId="0" fontId="26" fillId="17" borderId="66" xfId="0" applyFont="1" applyFill="1" applyBorder="1" applyAlignment="1">
      <alignment horizontal="center"/>
    </xf>
    <xf numFmtId="0" fontId="1" fillId="5" borderId="66" xfId="0" applyFont="1" applyFill="1" applyBorder="1" applyAlignment="1">
      <alignment horizontal="center"/>
    </xf>
    <xf numFmtId="0" fontId="1" fillId="6" borderId="66" xfId="0" applyFont="1" applyFill="1" applyBorder="1" applyAlignment="1">
      <alignment horizontal="center"/>
    </xf>
    <xf numFmtId="0" fontId="1" fillId="11" borderId="66" xfId="0" applyFont="1" applyFill="1" applyBorder="1" applyAlignment="1">
      <alignment horizontal="center"/>
    </xf>
    <xf numFmtId="0" fontId="1" fillId="4" borderId="66" xfId="0" applyFont="1" applyFill="1" applyBorder="1" applyAlignment="1">
      <alignment horizontal="center"/>
    </xf>
    <xf numFmtId="0" fontId="16" fillId="25" borderId="3" xfId="0" applyFont="1" applyFill="1" applyBorder="1" applyAlignment="1">
      <alignment horizontal="center"/>
    </xf>
    <xf numFmtId="0" fontId="16" fillId="25" borderId="1" xfId="0" applyFont="1" applyFill="1" applyBorder="1" applyAlignment="1">
      <alignment horizontal="center"/>
    </xf>
    <xf numFmtId="0" fontId="16" fillId="25" borderId="2" xfId="0" applyFont="1" applyFill="1" applyBorder="1" applyAlignment="1">
      <alignment horizontal="center"/>
    </xf>
    <xf numFmtId="0" fontId="1" fillId="25" borderId="1" xfId="0" applyFont="1" applyFill="1" applyBorder="1" applyAlignment="1">
      <alignment horizontal="center"/>
    </xf>
    <xf numFmtId="0" fontId="1" fillId="6" borderId="67" xfId="0" applyFont="1" applyFill="1" applyBorder="1"/>
    <xf numFmtId="0" fontId="1" fillId="6" borderId="68" xfId="0" applyFont="1" applyFill="1" applyBorder="1"/>
    <xf numFmtId="0" fontId="37" fillId="0" borderId="0" xfId="0" applyFont="1" applyBorder="1" applyAlignment="1">
      <alignment horizontal="center" vertical="center"/>
    </xf>
    <xf numFmtId="0" fontId="0" fillId="0" borderId="69" xfId="0" applyBorder="1" applyAlignment="1">
      <alignment vertical="center"/>
    </xf>
    <xf numFmtId="0" fontId="1" fillId="6" borderId="69" xfId="0" applyFont="1" applyFill="1" applyBorder="1"/>
    <xf numFmtId="0" fontId="1" fillId="6" borderId="70" xfId="0" applyFont="1" applyFill="1" applyBorder="1"/>
    <xf numFmtId="0" fontId="1" fillId="6" borderId="71" xfId="0" applyFont="1" applyFill="1" applyBorder="1"/>
    <xf numFmtId="0" fontId="1" fillId="6" borderId="72" xfId="0" applyFont="1" applyFill="1" applyBorder="1"/>
    <xf numFmtId="0" fontId="1" fillId="6" borderId="73" xfId="0" applyFont="1" applyFill="1" applyBorder="1"/>
    <xf numFmtId="0" fontId="38" fillId="0" borderId="76" xfId="0" applyFont="1" applyBorder="1" applyAlignment="1">
      <alignment horizontal="center" vertical="center"/>
    </xf>
    <xf numFmtId="0" fontId="38" fillId="26" borderId="5" xfId="0" applyFont="1" applyFill="1" applyBorder="1" applyAlignment="1">
      <alignment horizontal="center" vertical="center"/>
    </xf>
    <xf numFmtId="0" fontId="38" fillId="23" borderId="5" xfId="0" applyFont="1" applyFill="1" applyBorder="1" applyAlignment="1">
      <alignment horizontal="center" vertical="center"/>
    </xf>
    <xf numFmtId="0" fontId="38" fillId="23" borderId="8" xfId="0" applyFont="1" applyFill="1" applyBorder="1" applyAlignment="1">
      <alignment horizontal="center" vertical="center"/>
    </xf>
    <xf numFmtId="0" fontId="24" fillId="8" borderId="22" xfId="0" applyFont="1" applyFill="1" applyBorder="1" applyProtection="1"/>
    <xf numFmtId="0" fontId="22" fillId="8" borderId="16" xfId="0" applyFont="1" applyFill="1" applyBorder="1" applyAlignment="1">
      <alignment horizontal="center"/>
    </xf>
    <xf numFmtId="0" fontId="1" fillId="25" borderId="2" xfId="0" applyFont="1" applyFill="1" applyBorder="1" applyAlignment="1">
      <alignment horizontal="center"/>
    </xf>
    <xf numFmtId="0" fontId="30" fillId="27" borderId="38" xfId="0" applyFont="1" applyFill="1" applyBorder="1" applyAlignment="1">
      <alignment horizontal="center"/>
    </xf>
    <xf numFmtId="0" fontId="30" fillId="27" borderId="43" xfId="0" applyFont="1" applyFill="1" applyBorder="1" applyAlignment="1">
      <alignment horizontal="center"/>
    </xf>
    <xf numFmtId="0" fontId="30" fillId="27" borderId="47" xfId="0" applyFont="1" applyFill="1" applyBorder="1" applyAlignment="1">
      <alignment horizontal="center"/>
    </xf>
    <xf numFmtId="0" fontId="30" fillId="27" borderId="50" xfId="0" applyFont="1" applyFill="1" applyBorder="1" applyAlignment="1">
      <alignment horizontal="center"/>
    </xf>
    <xf numFmtId="0" fontId="30" fillId="27" borderId="53" xfId="0" applyFont="1" applyFill="1" applyBorder="1" applyAlignment="1">
      <alignment horizontal="center"/>
    </xf>
    <xf numFmtId="0" fontId="30" fillId="27" borderId="59" xfId="0" applyFont="1" applyFill="1" applyBorder="1" applyAlignment="1">
      <alignment horizontal="center"/>
    </xf>
    <xf numFmtId="0" fontId="35" fillId="0" borderId="54" xfId="0" applyFont="1" applyFill="1" applyBorder="1" applyAlignment="1">
      <alignment wrapText="1"/>
    </xf>
    <xf numFmtId="0" fontId="31" fillId="0" borderId="21" xfId="0" applyFont="1" applyFill="1" applyBorder="1" applyProtection="1"/>
    <xf numFmtId="0" fontId="31" fillId="21" borderId="37" xfId="0" applyFont="1" applyFill="1" applyBorder="1" applyAlignment="1">
      <alignment wrapText="1"/>
    </xf>
    <xf numFmtId="0" fontId="35" fillId="0" borderId="39" xfId="0" applyFont="1" applyFill="1" applyBorder="1" applyAlignment="1">
      <alignment wrapText="1"/>
    </xf>
    <xf numFmtId="0" fontId="35" fillId="0" borderId="51" xfId="0" applyFont="1" applyFill="1" applyBorder="1" applyAlignment="1">
      <alignment wrapText="1"/>
    </xf>
    <xf numFmtId="0" fontId="31" fillId="0" borderId="38" xfId="0" applyFont="1" applyFill="1" applyBorder="1" applyProtection="1"/>
    <xf numFmtId="0" fontId="31" fillId="21" borderId="47" xfId="0" applyFont="1" applyFill="1" applyBorder="1" applyAlignment="1">
      <alignment wrapText="1"/>
    </xf>
    <xf numFmtId="0" fontId="35" fillId="0" borderId="60" xfId="0" applyFont="1" applyFill="1" applyBorder="1" applyAlignment="1">
      <alignment wrapText="1"/>
    </xf>
    <xf numFmtId="0" fontId="29" fillId="20" borderId="39" xfId="0" applyFont="1" applyFill="1" applyBorder="1" applyAlignment="1">
      <alignment horizontal="center" vertical="center"/>
    </xf>
    <xf numFmtId="0" fontId="29" fillId="0" borderId="1" xfId="0" applyFont="1" applyFill="1" applyBorder="1" applyProtection="1"/>
    <xf numFmtId="0" fontId="30" fillId="0" borderId="1" xfId="0" applyFont="1" applyFill="1" applyBorder="1" applyAlignment="1">
      <alignment wrapText="1"/>
    </xf>
    <xf numFmtId="0" fontId="39" fillId="0" borderId="0" xfId="0" applyFont="1"/>
    <xf numFmtId="0" fontId="0" fillId="0" borderId="44" xfId="0" applyBorder="1" applyProtection="1"/>
    <xf numFmtId="0" fontId="0" fillId="0" borderId="57" xfId="0" applyBorder="1" applyProtection="1"/>
    <xf numFmtId="164" fontId="36" fillId="0" borderId="57" xfId="0" applyNumberFormat="1" applyFont="1" applyBorder="1" applyAlignment="1" applyProtection="1">
      <alignment horizontal="center"/>
    </xf>
    <xf numFmtId="0" fontId="0" fillId="0" borderId="77" xfId="0" applyBorder="1"/>
    <xf numFmtId="0" fontId="42" fillId="20" borderId="39" xfId="0" applyFont="1" applyFill="1" applyBorder="1" applyAlignment="1">
      <alignment horizontal="center" vertical="center" textRotation="90"/>
    </xf>
    <xf numFmtId="0" fontId="43" fillId="20" borderId="39" xfId="0" applyFont="1" applyFill="1" applyBorder="1" applyAlignment="1">
      <alignment horizontal="center" vertical="center" textRotation="90"/>
    </xf>
    <xf numFmtId="0" fontId="31" fillId="20" borderId="39" xfId="0" applyFont="1" applyFill="1" applyBorder="1" applyAlignment="1">
      <alignment horizontal="center"/>
    </xf>
    <xf numFmtId="0" fontId="29" fillId="0" borderId="39" xfId="0" applyFont="1" applyFill="1" applyBorder="1" applyAlignment="1">
      <alignment horizontal="center"/>
    </xf>
    <xf numFmtId="0" fontId="29" fillId="0" borderId="39" xfId="0" applyFont="1" applyFill="1" applyBorder="1" applyAlignment="1">
      <alignment horizontal="center" vertical="center"/>
    </xf>
    <xf numFmtId="0" fontId="31" fillId="0" borderId="39" xfId="0" applyFont="1" applyFill="1" applyBorder="1" applyAlignment="1">
      <alignment wrapText="1"/>
    </xf>
    <xf numFmtId="0" fontId="29" fillId="0" borderId="39" xfId="0" applyFont="1" applyFill="1" applyBorder="1" applyAlignment="1" applyProtection="1">
      <alignment horizontal="center"/>
    </xf>
    <xf numFmtId="0" fontId="29" fillId="0" borderId="39" xfId="0" applyFont="1" applyFill="1" applyBorder="1" applyAlignment="1" applyProtection="1">
      <alignment horizontal="center" vertical="center"/>
    </xf>
    <xf numFmtId="0" fontId="31" fillId="0" borderId="39" xfId="0" applyFont="1" applyFill="1" applyBorder="1" applyAlignment="1">
      <alignment horizontal="left" vertical="center"/>
    </xf>
    <xf numFmtId="0" fontId="44" fillId="20" borderId="39" xfId="0" applyFont="1" applyFill="1" applyBorder="1" applyAlignment="1">
      <alignment horizontal="center" textRotation="90"/>
    </xf>
    <xf numFmtId="0" fontId="45" fillId="30" borderId="39" xfId="0" applyFont="1" applyFill="1" applyBorder="1" applyAlignment="1"/>
    <xf numFmtId="0" fontId="35" fillId="0" borderId="44" xfId="0" applyFont="1" applyFill="1" applyBorder="1" applyAlignment="1">
      <alignment wrapText="1"/>
    </xf>
    <xf numFmtId="0" fontId="31" fillId="0" borderId="39" xfId="0" applyFont="1" applyFill="1" applyBorder="1" applyAlignment="1">
      <alignment horizontal="center" vertical="center"/>
    </xf>
    <xf numFmtId="0" fontId="0" fillId="0" borderId="77" xfId="0" applyBorder="1" applyProtection="1"/>
    <xf numFmtId="0" fontId="45" fillId="20" borderId="39" xfId="0" applyFont="1" applyFill="1" applyBorder="1" applyProtection="1"/>
    <xf numFmtId="0" fontId="0" fillId="20" borderId="39" xfId="0" applyFont="1" applyFill="1" applyBorder="1" applyProtection="1"/>
    <xf numFmtId="0" fontId="29" fillId="20" borderId="39" xfId="0" applyFont="1" applyFill="1" applyBorder="1" applyAlignment="1">
      <alignment horizontal="center"/>
    </xf>
    <xf numFmtId="0" fontId="31" fillId="0" borderId="44" xfId="0" applyFont="1" applyFill="1" applyBorder="1" applyAlignment="1" applyProtection="1">
      <alignment horizontal="left" vertical="center"/>
    </xf>
    <xf numFmtId="0" fontId="46" fillId="0" borderId="39" xfId="0" applyFont="1" applyFill="1" applyBorder="1" applyProtection="1"/>
    <xf numFmtId="0" fontId="47" fillId="0" borderId="39" xfId="0" applyFont="1" applyFill="1" applyBorder="1" applyAlignment="1">
      <alignment horizontal="center"/>
    </xf>
    <xf numFmtId="0" fontId="47" fillId="0" borderId="39" xfId="0" applyFont="1" applyFill="1" applyBorder="1" applyAlignment="1">
      <alignment horizontal="center" vertical="center"/>
    </xf>
    <xf numFmtId="0" fontId="47" fillId="0" borderId="39" xfId="0" applyFont="1" applyFill="1" applyBorder="1" applyAlignment="1" applyProtection="1">
      <alignment horizontal="center"/>
    </xf>
    <xf numFmtId="0" fontId="47" fillId="0" borderId="39" xfId="0" applyFont="1" applyFill="1" applyBorder="1" applyAlignment="1" applyProtection="1">
      <alignment horizontal="center" vertical="center"/>
    </xf>
    <xf numFmtId="0" fontId="47" fillId="0" borderId="39" xfId="0" applyFont="1" applyFill="1" applyBorder="1" applyProtection="1"/>
    <xf numFmtId="0" fontId="48" fillId="0" borderId="39" xfId="0" applyFont="1" applyFill="1" applyBorder="1" applyProtection="1"/>
    <xf numFmtId="0" fontId="0" fillId="0" borderId="51" xfId="0" applyBorder="1"/>
    <xf numFmtId="0" fontId="0" fillId="0" borderId="80" xfId="0" applyBorder="1" applyProtection="1"/>
    <xf numFmtId="0" fontId="0" fillId="0" borderId="51" xfId="0" applyBorder="1" applyProtection="1"/>
    <xf numFmtId="0" fontId="0" fillId="0" borderId="44" xfId="0" applyBorder="1"/>
    <xf numFmtId="0" fontId="0" fillId="0" borderId="44" xfId="0" applyFont="1" applyFill="1" applyBorder="1"/>
    <xf numFmtId="0" fontId="51" fillId="0" borderId="0" xfId="0" applyFont="1"/>
    <xf numFmtId="0" fontId="52" fillId="0" borderId="0" xfId="0" applyFont="1" applyFill="1" applyAlignment="1">
      <alignment vertical="center"/>
    </xf>
    <xf numFmtId="0" fontId="40" fillId="28" borderId="77" xfId="0" applyFont="1" applyFill="1" applyBorder="1" applyAlignment="1" applyProtection="1">
      <alignment horizontal="center" vertical="center" wrapText="1"/>
    </xf>
    <xf numFmtId="0" fontId="40" fillId="28" borderId="78" xfId="0" applyFont="1" applyFill="1" applyBorder="1" applyAlignment="1" applyProtection="1">
      <alignment horizontal="center" vertical="center" wrapText="1"/>
    </xf>
    <xf numFmtId="0" fontId="0" fillId="0" borderId="20" xfId="0" applyBorder="1" applyAlignment="1"/>
    <xf numFmtId="0" fontId="41" fillId="29" borderId="77" xfId="0" applyFont="1" applyFill="1" applyBorder="1" applyAlignment="1" applyProtection="1">
      <alignment horizontal="center" vertical="center" wrapText="1"/>
    </xf>
    <xf numFmtId="0" fontId="41" fillId="29" borderId="78" xfId="0" applyFont="1" applyFill="1" applyBorder="1" applyAlignment="1" applyProtection="1">
      <alignment horizontal="center" vertical="center" wrapText="1"/>
    </xf>
    <xf numFmtId="0" fontId="41" fillId="29" borderId="20" xfId="0" applyFont="1" applyFill="1" applyBorder="1" applyAlignment="1" applyProtection="1">
      <alignment horizontal="center" vertical="center" wrapText="1"/>
    </xf>
    <xf numFmtId="0" fontId="28" fillId="20" borderId="39" xfId="0" applyFont="1" applyFill="1" applyBorder="1" applyAlignment="1">
      <alignment horizontal="center" textRotation="90"/>
    </xf>
    <xf numFmtId="0" fontId="29" fillId="20" borderId="39" xfId="0" applyFont="1" applyFill="1" applyBorder="1" applyAlignment="1">
      <alignment horizontal="center" vertical="center"/>
    </xf>
    <xf numFmtId="0" fontId="29" fillId="20" borderId="39" xfId="0" applyFont="1" applyFill="1" applyBorder="1" applyAlignment="1">
      <alignment horizontal="center" vertical="center" wrapText="1"/>
    </xf>
    <xf numFmtId="0" fontId="49" fillId="31" borderId="81" xfId="0" applyFont="1" applyFill="1" applyBorder="1" applyAlignment="1">
      <alignment horizontal="center" vertical="center"/>
    </xf>
    <xf numFmtId="0" fontId="30" fillId="0" borderId="82" xfId="0" applyFont="1" applyFill="1" applyBorder="1" applyAlignment="1">
      <alignment horizontal="center" wrapText="1"/>
    </xf>
    <xf numFmtId="0" fontId="6" fillId="0" borderId="83" xfId="0" applyFont="1" applyBorder="1" applyAlignment="1">
      <alignment horizontal="center"/>
    </xf>
    <xf numFmtId="0" fontId="6" fillId="0" borderId="84" xfId="0" applyFont="1" applyBorder="1" applyAlignment="1">
      <alignment horizontal="center"/>
    </xf>
    <xf numFmtId="0" fontId="49" fillId="32" borderId="81" xfId="0" applyFont="1" applyFill="1" applyBorder="1" applyAlignment="1">
      <alignment horizontal="center" vertical="center"/>
    </xf>
    <xf numFmtId="0" fontId="50" fillId="0" borderId="85" xfId="0" applyFont="1" applyBorder="1" applyAlignment="1">
      <alignment horizontal="center" vertical="center"/>
    </xf>
    <xf numFmtId="0" fontId="50" fillId="0" borderId="86" xfId="0" applyFont="1" applyBorder="1" applyAlignment="1">
      <alignment horizontal="center" vertical="center"/>
    </xf>
    <xf numFmtId="0" fontId="0" fillId="0" borderId="87" xfId="0" applyBorder="1" applyAlignment="1">
      <alignment horizontal="center" vertical="center"/>
    </xf>
    <xf numFmtId="0" fontId="27" fillId="20" borderId="33" xfId="0" applyFont="1" applyFill="1" applyBorder="1" applyAlignment="1">
      <alignment horizontal="center"/>
    </xf>
    <xf numFmtId="0" fontId="0" fillId="0" borderId="79" xfId="0" applyBorder="1" applyAlignment="1"/>
    <xf numFmtId="0" fontId="17" fillId="8" borderId="10" xfId="0" applyFont="1" applyFill="1" applyBorder="1" applyAlignment="1">
      <alignment horizontal="center" vertical="center"/>
    </xf>
    <xf numFmtId="0" fontId="17" fillId="8" borderId="11" xfId="0" applyFont="1" applyFill="1" applyBorder="1" applyAlignment="1">
      <alignment horizontal="center" vertical="center"/>
    </xf>
    <xf numFmtId="0" fontId="17" fillId="8" borderId="12" xfId="0" applyFont="1" applyFill="1" applyBorder="1" applyAlignment="1">
      <alignment horizontal="center" vertical="center"/>
    </xf>
    <xf numFmtId="0" fontId="17" fillId="8" borderId="13" xfId="0" applyFont="1" applyFill="1" applyBorder="1" applyAlignment="1">
      <alignment horizontal="center" vertical="center"/>
    </xf>
    <xf numFmtId="0" fontId="17" fillId="8" borderId="14" xfId="0" applyFont="1" applyFill="1" applyBorder="1" applyAlignment="1">
      <alignment horizontal="center" vertical="center"/>
    </xf>
    <xf numFmtId="0" fontId="17" fillId="8" borderId="15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 textRotation="90"/>
    </xf>
    <xf numFmtId="0" fontId="4" fillId="3" borderId="74" xfId="0" applyFont="1" applyFill="1" applyBorder="1" applyAlignment="1">
      <alignment horizontal="center" vertical="center" textRotation="90"/>
    </xf>
    <xf numFmtId="0" fontId="4" fillId="3" borderId="75" xfId="0" applyFont="1" applyFill="1" applyBorder="1" applyAlignment="1">
      <alignment horizontal="center" vertical="center" textRotation="90"/>
    </xf>
    <xf numFmtId="0" fontId="19" fillId="12" borderId="0" xfId="0" applyFont="1" applyFill="1" applyAlignment="1">
      <alignment horizontal="center"/>
    </xf>
    <xf numFmtId="0" fontId="27" fillId="20" borderId="24" xfId="0" applyFont="1" applyFill="1" applyBorder="1" applyAlignment="1">
      <alignment horizontal="center" vertical="center"/>
    </xf>
    <xf numFmtId="0" fontId="27" fillId="20" borderId="25" xfId="0" applyFont="1" applyFill="1" applyBorder="1" applyAlignment="1">
      <alignment horizontal="center" vertical="center"/>
    </xf>
    <xf numFmtId="0" fontId="27" fillId="20" borderId="26" xfId="0" applyFont="1" applyFill="1" applyBorder="1" applyAlignment="1">
      <alignment horizontal="center" vertical="center"/>
    </xf>
    <xf numFmtId="0" fontId="27" fillId="20" borderId="27" xfId="0" applyFont="1" applyFill="1" applyBorder="1" applyAlignment="1">
      <alignment horizontal="center" vertical="center"/>
    </xf>
    <xf numFmtId="0" fontId="27" fillId="20" borderId="28" xfId="0" applyFont="1" applyFill="1" applyBorder="1" applyAlignment="1">
      <alignment horizontal="center" vertical="center"/>
    </xf>
    <xf numFmtId="0" fontId="27" fillId="20" borderId="29" xfId="0" applyFont="1" applyFill="1" applyBorder="1" applyAlignment="1">
      <alignment horizontal="center" vertical="center"/>
    </xf>
    <xf numFmtId="0" fontId="28" fillId="20" borderId="30" xfId="0" applyFont="1" applyFill="1" applyBorder="1" applyAlignment="1">
      <alignment horizontal="center" textRotation="90"/>
    </xf>
    <xf numFmtId="0" fontId="28" fillId="20" borderId="31" xfId="0" applyFont="1" applyFill="1" applyBorder="1" applyAlignment="1">
      <alignment horizontal="center" textRotation="90"/>
    </xf>
    <xf numFmtId="0" fontId="29" fillId="20" borderId="30" xfId="0" applyFont="1" applyFill="1" applyBorder="1" applyAlignment="1">
      <alignment horizontal="center" vertical="center"/>
    </xf>
    <xf numFmtId="0" fontId="29" fillId="20" borderId="31" xfId="0" applyFont="1" applyFill="1" applyBorder="1" applyAlignment="1">
      <alignment horizontal="center" vertical="center"/>
    </xf>
    <xf numFmtId="0" fontId="29" fillId="20" borderId="33" xfId="0" applyFont="1" applyFill="1" applyBorder="1" applyAlignment="1">
      <alignment horizontal="center"/>
    </xf>
    <xf numFmtId="0" fontId="29" fillId="20" borderId="34" xfId="0" applyFont="1" applyFill="1" applyBorder="1" applyAlignment="1">
      <alignment horizontal="center"/>
    </xf>
    <xf numFmtId="0" fontId="27" fillId="20" borderId="39" xfId="0" applyFont="1" applyFill="1" applyBorder="1" applyAlignment="1">
      <alignment horizontal="center" vertical="center"/>
    </xf>
    <xf numFmtId="0" fontId="29" fillId="20" borderId="32" xfId="0" applyFont="1" applyFill="1" applyBorder="1" applyAlignment="1">
      <alignment horizontal="center" vertical="center"/>
    </xf>
    <xf numFmtId="0" fontId="29" fillId="20" borderId="31" xfId="0" applyFont="1" applyFill="1" applyBorder="1" applyAlignment="1">
      <alignment horizontal="center"/>
    </xf>
    <xf numFmtId="0" fontId="27" fillId="20" borderId="39" xfId="0" applyFont="1" applyFill="1" applyBorder="1" applyAlignment="1">
      <alignment horizontal="center"/>
    </xf>
    <xf numFmtId="0" fontId="5" fillId="8" borderId="9" xfId="0" applyFont="1" applyFill="1" applyBorder="1" applyAlignment="1">
      <alignment horizontal="center" vertical="center"/>
    </xf>
    <xf numFmtId="0" fontId="5" fillId="8" borderId="7" xfId="0" applyFont="1" applyFill="1" applyBorder="1" applyAlignment="1">
      <alignment horizontal="center" vertical="center"/>
    </xf>
    <xf numFmtId="0" fontId="5" fillId="11" borderId="17" xfId="0" applyFont="1" applyFill="1" applyBorder="1" applyAlignment="1">
      <alignment horizontal="center"/>
    </xf>
    <xf numFmtId="0" fontId="5" fillId="11" borderId="18" xfId="0" applyFont="1" applyFill="1" applyBorder="1" applyAlignment="1">
      <alignment horizontal="center"/>
    </xf>
    <xf numFmtId="0" fontId="5" fillId="11" borderId="19" xfId="0" applyFont="1" applyFill="1" applyBorder="1" applyAlignment="1">
      <alignment horizontal="center"/>
    </xf>
    <xf numFmtId="0" fontId="15" fillId="11" borderId="9" xfId="0" applyFont="1" applyFill="1" applyBorder="1" applyAlignment="1">
      <alignment horizontal="center"/>
    </xf>
    <xf numFmtId="0" fontId="15" fillId="11" borderId="7" xfId="0" applyFont="1" applyFill="1" applyBorder="1" applyAlignment="1">
      <alignment horizontal="center"/>
    </xf>
    <xf numFmtId="0" fontId="51" fillId="3" borderId="10" xfId="0" applyFont="1" applyFill="1" applyBorder="1" applyAlignment="1">
      <alignment horizontal="center"/>
    </xf>
    <xf numFmtId="0" fontId="51" fillId="3" borderId="11" xfId="0" applyFont="1" applyFill="1" applyBorder="1" applyAlignment="1">
      <alignment horizontal="center"/>
    </xf>
    <xf numFmtId="0" fontId="51" fillId="3" borderId="12" xfId="0" applyFont="1" applyFill="1" applyBorder="1" applyAlignment="1">
      <alignment horizontal="center"/>
    </xf>
    <xf numFmtId="0" fontId="51" fillId="3" borderId="13" xfId="0" applyFont="1" applyFill="1" applyBorder="1" applyAlignment="1">
      <alignment horizontal="center"/>
    </xf>
    <xf numFmtId="0" fontId="51" fillId="3" borderId="14" xfId="0" applyFont="1" applyFill="1" applyBorder="1" applyAlignment="1">
      <alignment horizontal="center"/>
    </xf>
    <xf numFmtId="0" fontId="51" fillId="3" borderId="15" xfId="0" applyFont="1" applyFill="1" applyBorder="1" applyAlignment="1">
      <alignment horizontal="center"/>
    </xf>
    <xf numFmtId="0" fontId="13" fillId="11" borderId="17" xfId="0" applyFont="1" applyFill="1" applyBorder="1" applyAlignment="1">
      <alignment horizontal="center"/>
    </xf>
    <xf numFmtId="0" fontId="13" fillId="11" borderId="19" xfId="0" applyFont="1" applyFill="1" applyBorder="1" applyAlignment="1">
      <alignment horizontal="center"/>
    </xf>
    <xf numFmtId="0" fontId="53" fillId="3" borderId="10" xfId="0" applyFont="1" applyFill="1" applyBorder="1" applyAlignment="1">
      <alignment horizontal="center"/>
    </xf>
    <xf numFmtId="0" fontId="53" fillId="3" borderId="11" xfId="0" applyFont="1" applyFill="1" applyBorder="1" applyAlignment="1">
      <alignment horizontal="center"/>
    </xf>
    <xf numFmtId="0" fontId="53" fillId="3" borderId="12" xfId="0" applyFont="1" applyFill="1" applyBorder="1" applyAlignment="1">
      <alignment horizontal="center"/>
    </xf>
    <xf numFmtId="0" fontId="53" fillId="3" borderId="13" xfId="0" applyFont="1" applyFill="1" applyBorder="1" applyAlignment="1">
      <alignment horizontal="center"/>
    </xf>
    <xf numFmtId="0" fontId="53" fillId="3" borderId="14" xfId="0" applyFont="1" applyFill="1" applyBorder="1" applyAlignment="1">
      <alignment horizontal="center"/>
    </xf>
    <xf numFmtId="0" fontId="53" fillId="3" borderId="15" xfId="0" applyFont="1" applyFill="1" applyBorder="1" applyAlignment="1">
      <alignment horizontal="center"/>
    </xf>
    <xf numFmtId="0" fontId="15" fillId="10" borderId="9" xfId="0" applyFont="1" applyFill="1" applyBorder="1" applyAlignment="1">
      <alignment horizontal="center"/>
    </xf>
    <xf numFmtId="0" fontId="15" fillId="10" borderId="7" xfId="0" applyFont="1" applyFill="1" applyBorder="1" applyAlignment="1">
      <alignment horizontal="center"/>
    </xf>
    <xf numFmtId="0" fontId="15" fillId="4" borderId="9" xfId="0" applyFont="1" applyFill="1" applyBorder="1" applyAlignment="1">
      <alignment horizontal="center"/>
    </xf>
    <xf numFmtId="0" fontId="15" fillId="4" borderId="7" xfId="0" applyFont="1" applyFill="1" applyBorder="1" applyAlignment="1">
      <alignment horizontal="center"/>
    </xf>
  </cellXfs>
  <cellStyles count="2">
    <cellStyle name="Обычный" xfId="0" builtinId="0"/>
    <cellStyle name="Обычный 8" xfId="1"/>
  </cellStyles>
  <dxfs count="11"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/>
        <condense val="0"/>
        <extend val="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8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C0F208"/>
      <color rgb="FFCC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B2:M87"/>
  <sheetViews>
    <sheetView tabSelected="1" zoomScale="77" zoomScaleNormal="77" workbookViewId="0">
      <selection activeCell="I33" sqref="I33"/>
    </sheetView>
  </sheetViews>
  <sheetFormatPr defaultRowHeight="15"/>
  <cols>
    <col min="1" max="1" width="2.42578125" customWidth="1"/>
    <col min="2" max="2" width="3" hidden="1" customWidth="1"/>
    <col min="3" max="3" width="6.7109375" hidden="1" customWidth="1"/>
    <col min="4" max="4" width="8.85546875" hidden="1" customWidth="1"/>
    <col min="5" max="5" width="4.85546875" hidden="1" customWidth="1"/>
    <col min="6" max="7" width="9.140625" hidden="1" customWidth="1"/>
    <col min="8" max="8" width="3.85546875" bestFit="1" customWidth="1"/>
    <col min="9" max="9" width="33.140625" customWidth="1"/>
    <col min="10" max="10" width="3.85546875" hidden="1" customWidth="1"/>
    <col min="11" max="11" width="24.85546875" customWidth="1"/>
    <col min="12" max="12" width="13.5703125" customWidth="1"/>
  </cols>
  <sheetData>
    <row r="2" spans="3:13" ht="15" customHeight="1">
      <c r="C2" s="5"/>
      <c r="E2" s="44"/>
      <c r="F2" s="44"/>
    </row>
    <row r="3" spans="3:13" ht="15" customHeight="1">
      <c r="E3" s="44"/>
      <c r="F3" s="44"/>
    </row>
    <row r="4" spans="3:13" ht="39.75" customHeight="1">
      <c r="F4" s="201"/>
      <c r="G4" s="201"/>
      <c r="H4" s="237" t="s">
        <v>82</v>
      </c>
      <c r="I4" s="238"/>
      <c r="J4" s="238"/>
      <c r="K4" s="238"/>
      <c r="L4" s="238"/>
      <c r="M4" s="239"/>
    </row>
    <row r="5" spans="3:13" ht="27.75">
      <c r="F5" s="201"/>
      <c r="G5" s="201"/>
      <c r="H5" s="240"/>
      <c r="I5" s="241"/>
      <c r="J5" s="241"/>
      <c r="K5" s="241"/>
      <c r="L5" s="242"/>
      <c r="M5" s="201"/>
    </row>
    <row r="6" spans="3:13" ht="16.5" thickBot="1">
      <c r="F6" s="201"/>
      <c r="G6" s="202"/>
      <c r="H6" s="203"/>
      <c r="I6" s="203"/>
      <c r="J6" s="203"/>
      <c r="K6" s="203"/>
    </row>
    <row r="7" spans="3:13" ht="27" thickBot="1">
      <c r="F7" s="204"/>
      <c r="G7" s="205"/>
      <c r="H7" s="254" t="s">
        <v>99</v>
      </c>
      <c r="I7" s="255"/>
      <c r="J7" s="255"/>
      <c r="K7" s="255"/>
    </row>
    <row r="8" spans="3:13" ht="16.5" customHeight="1" thickBot="1">
      <c r="F8" s="204"/>
      <c r="G8" s="205"/>
      <c r="H8" s="243" t="s">
        <v>51</v>
      </c>
      <c r="I8" s="244" t="s">
        <v>1</v>
      </c>
      <c r="J8" s="197"/>
      <c r="K8" s="245" t="s">
        <v>83</v>
      </c>
    </row>
    <row r="9" spans="3:13" ht="16.5" thickBot="1">
      <c r="F9" s="204"/>
      <c r="G9" s="205"/>
      <c r="H9" s="243"/>
      <c r="I9" s="244"/>
      <c r="J9" s="197"/>
      <c r="K9" s="245"/>
    </row>
    <row r="10" spans="3:13" ht="16.5" thickBot="1">
      <c r="F10" s="204"/>
      <c r="G10" s="206"/>
      <c r="H10" s="207">
        <v>1</v>
      </c>
      <c r="I10" s="83" t="s">
        <v>35</v>
      </c>
      <c r="J10" s="208"/>
      <c r="K10" s="209" t="s">
        <v>88</v>
      </c>
    </row>
    <row r="11" spans="3:13" ht="16.5" thickBot="1">
      <c r="F11" s="204"/>
      <c r="G11" s="206"/>
      <c r="H11" s="207">
        <v>2</v>
      </c>
      <c r="I11" s="210" t="s">
        <v>92</v>
      </c>
      <c r="J11" s="211"/>
      <c r="K11" s="212" t="s">
        <v>89</v>
      </c>
    </row>
    <row r="12" spans="3:13" ht="16.5" thickBot="1">
      <c r="F12" s="204"/>
      <c r="G12" s="206"/>
      <c r="H12" s="207">
        <v>3</v>
      </c>
      <c r="I12" s="83" t="s">
        <v>93</v>
      </c>
      <c r="J12" s="208"/>
      <c r="K12" s="209" t="s">
        <v>89</v>
      </c>
    </row>
    <row r="13" spans="3:13" ht="16.5" thickBot="1">
      <c r="F13" s="204"/>
      <c r="G13" s="206"/>
      <c r="H13" s="207">
        <v>4</v>
      </c>
      <c r="I13" s="213" t="s">
        <v>41</v>
      </c>
      <c r="J13" s="208"/>
      <c r="K13" s="209" t="s">
        <v>89</v>
      </c>
    </row>
    <row r="14" spans="3:13" ht="16.5" thickBot="1">
      <c r="F14" s="204"/>
      <c r="G14" s="214"/>
      <c r="H14" s="207">
        <v>5</v>
      </c>
      <c r="I14" s="121" t="s">
        <v>15</v>
      </c>
      <c r="J14" s="208"/>
      <c r="K14" s="209" t="s">
        <v>90</v>
      </c>
    </row>
    <row r="15" spans="3:13" ht="16.5" thickBot="1">
      <c r="F15" s="204"/>
      <c r="G15" s="214"/>
      <c r="H15" s="207">
        <v>6</v>
      </c>
      <c r="I15" s="121" t="s">
        <v>66</v>
      </c>
      <c r="J15" s="208"/>
      <c r="K15" s="212" t="s">
        <v>89</v>
      </c>
    </row>
    <row r="16" spans="3:13" ht="16.5" thickBot="1">
      <c r="F16" s="204"/>
      <c r="G16" s="214"/>
      <c r="H16" s="207">
        <v>7</v>
      </c>
      <c r="I16" s="121" t="s">
        <v>94</v>
      </c>
      <c r="J16" s="208"/>
      <c r="K16" s="209" t="s">
        <v>91</v>
      </c>
    </row>
    <row r="17" spans="6:11" ht="16.5" thickBot="1">
      <c r="F17" s="204"/>
      <c r="G17" s="214"/>
      <c r="H17" s="207">
        <v>8</v>
      </c>
      <c r="I17" s="121" t="s">
        <v>30</v>
      </c>
      <c r="J17" s="208"/>
      <c r="K17" s="209" t="s">
        <v>95</v>
      </c>
    </row>
    <row r="18" spans="6:11" ht="16.5" thickBot="1">
      <c r="F18" s="204"/>
      <c r="G18" s="206"/>
      <c r="H18" s="207">
        <v>9</v>
      </c>
      <c r="I18" s="131" t="s">
        <v>27</v>
      </c>
      <c r="J18" s="208"/>
      <c r="K18" s="209" t="s">
        <v>96</v>
      </c>
    </row>
    <row r="19" spans="6:11" ht="16.5" thickBot="1">
      <c r="F19" s="204"/>
      <c r="G19" s="215"/>
      <c r="H19" s="207">
        <v>10</v>
      </c>
      <c r="I19" s="114" t="s">
        <v>24</v>
      </c>
      <c r="J19" s="208"/>
      <c r="K19" s="209" t="s">
        <v>96</v>
      </c>
    </row>
    <row r="20" spans="6:11" ht="16.5" thickBot="1">
      <c r="F20" s="204"/>
      <c r="G20" s="215"/>
      <c r="H20" s="207">
        <v>11</v>
      </c>
      <c r="I20" s="216" t="s">
        <v>14</v>
      </c>
      <c r="J20" s="208"/>
      <c r="K20" s="217" t="s">
        <v>91</v>
      </c>
    </row>
    <row r="21" spans="6:11" ht="16.5" thickBot="1">
      <c r="F21" s="204"/>
      <c r="G21" s="215"/>
      <c r="H21" s="207">
        <v>12</v>
      </c>
      <c r="I21" s="83" t="s">
        <v>20</v>
      </c>
      <c r="J21" s="208"/>
      <c r="K21" s="209" t="s">
        <v>96</v>
      </c>
    </row>
    <row r="22" spans="6:11" ht="16.5" thickBot="1">
      <c r="F22" s="204"/>
      <c r="G22" s="215"/>
      <c r="H22" s="207">
        <v>13</v>
      </c>
      <c r="I22" s="83" t="s">
        <v>18</v>
      </c>
      <c r="J22" s="208"/>
      <c r="K22" s="209" t="s">
        <v>96</v>
      </c>
    </row>
    <row r="23" spans="6:11" ht="16.5" thickBot="1">
      <c r="F23" s="204"/>
      <c r="G23" s="215"/>
      <c r="H23" s="207">
        <v>14</v>
      </c>
      <c r="I23" s="96" t="s">
        <v>97</v>
      </c>
      <c r="J23" s="208"/>
      <c r="K23" s="209" t="s">
        <v>98</v>
      </c>
    </row>
    <row r="24" spans="6:11" ht="16.5" thickBot="1">
      <c r="F24" s="204"/>
      <c r="G24" s="215"/>
      <c r="H24" s="207">
        <v>15</v>
      </c>
      <c r="I24" s="216" t="s">
        <v>25</v>
      </c>
      <c r="J24" s="208"/>
      <c r="K24" s="209" t="s">
        <v>96</v>
      </c>
    </row>
    <row r="25" spans="6:11" ht="16.5" thickBot="1">
      <c r="F25" s="204"/>
      <c r="G25" s="215"/>
      <c r="H25" s="207">
        <v>16</v>
      </c>
      <c r="I25" s="114" t="s">
        <v>19</v>
      </c>
      <c r="J25" s="208"/>
      <c r="K25" s="209" t="s">
        <v>96</v>
      </c>
    </row>
    <row r="26" spans="6:11" ht="16.5" thickBot="1">
      <c r="F26" s="218"/>
      <c r="G26" s="219"/>
      <c r="H26" s="207">
        <v>17</v>
      </c>
      <c r="I26" s="192" t="s">
        <v>45</v>
      </c>
      <c r="J26" s="211"/>
      <c r="K26" s="212" t="s">
        <v>89</v>
      </c>
    </row>
    <row r="27" spans="6:11" ht="16.5" thickBot="1">
      <c r="F27" s="218"/>
      <c r="G27" s="219"/>
      <c r="H27" s="207">
        <v>18</v>
      </c>
      <c r="I27" s="96" t="s">
        <v>33</v>
      </c>
      <c r="J27" s="211"/>
      <c r="K27" s="212" t="s">
        <v>95</v>
      </c>
    </row>
    <row r="28" spans="6:11" ht="16.5" thickBot="1">
      <c r="F28" s="218"/>
      <c r="G28" s="219"/>
      <c r="H28" s="207">
        <v>19</v>
      </c>
      <c r="I28" s="96" t="s">
        <v>38</v>
      </c>
      <c r="J28" s="208"/>
      <c r="K28" s="209" t="s">
        <v>89</v>
      </c>
    </row>
    <row r="29" spans="6:11" ht="16.5" thickBot="1">
      <c r="F29" s="218"/>
      <c r="G29" s="219"/>
      <c r="H29" s="207">
        <v>20</v>
      </c>
      <c r="I29" s="96" t="s">
        <v>40</v>
      </c>
      <c r="J29" s="208"/>
      <c r="K29" s="209" t="s">
        <v>98</v>
      </c>
    </row>
    <row r="30" spans="6:11" ht="16.5" thickBot="1">
      <c r="F30" s="218"/>
      <c r="G30" s="220"/>
      <c r="H30" s="221">
        <v>21</v>
      </c>
      <c r="I30" s="96" t="s">
        <v>39</v>
      </c>
      <c r="J30" s="208"/>
      <c r="K30" s="209" t="s">
        <v>89</v>
      </c>
    </row>
    <row r="31" spans="6:11" ht="16.5" thickBot="1">
      <c r="F31" s="218"/>
      <c r="G31" s="220"/>
      <c r="H31" s="221">
        <v>22</v>
      </c>
      <c r="I31" s="222" t="s">
        <v>32</v>
      </c>
      <c r="J31" s="211"/>
      <c r="K31" s="212" t="s">
        <v>88</v>
      </c>
    </row>
    <row r="32" spans="6:11" ht="16.5" thickBot="1">
      <c r="F32" s="218"/>
      <c r="G32" s="220"/>
      <c r="H32" s="221">
        <v>23</v>
      </c>
      <c r="I32" s="83" t="s">
        <v>65</v>
      </c>
      <c r="J32" s="211"/>
      <c r="K32" s="212" t="s">
        <v>96</v>
      </c>
    </row>
    <row r="33" spans="6:11" ht="16.5" thickBot="1">
      <c r="F33" s="218"/>
      <c r="G33" s="220"/>
      <c r="H33" s="221">
        <v>24</v>
      </c>
      <c r="I33" s="192" t="s">
        <v>34</v>
      </c>
      <c r="J33" s="211"/>
      <c r="K33" s="212" t="s">
        <v>88</v>
      </c>
    </row>
    <row r="34" spans="6:11" ht="16.5" thickBot="1">
      <c r="F34" s="218"/>
      <c r="G34" s="220"/>
      <c r="H34" s="221">
        <v>25</v>
      </c>
      <c r="I34" s="83" t="s">
        <v>21</v>
      </c>
      <c r="J34" s="211"/>
      <c r="K34" s="212" t="s">
        <v>90</v>
      </c>
    </row>
    <row r="35" spans="6:11" ht="16.5" thickBot="1">
      <c r="F35" s="218"/>
      <c r="G35" s="220"/>
      <c r="H35" s="221">
        <v>26</v>
      </c>
      <c r="I35" s="83" t="s">
        <v>16</v>
      </c>
      <c r="J35" s="211"/>
      <c r="K35" s="212" t="s">
        <v>91</v>
      </c>
    </row>
    <row r="36" spans="6:11" ht="16.5" thickBot="1">
      <c r="F36" s="218"/>
      <c r="G36" s="220"/>
      <c r="H36" s="221">
        <v>27</v>
      </c>
      <c r="I36" s="192" t="s">
        <v>22</v>
      </c>
      <c r="J36" s="211"/>
      <c r="K36" s="212" t="s">
        <v>96</v>
      </c>
    </row>
    <row r="37" spans="6:11" ht="16.5" thickBot="1">
      <c r="F37" s="218"/>
      <c r="G37" s="220"/>
      <c r="H37" s="221">
        <v>28</v>
      </c>
      <c r="I37" s="210" t="s">
        <v>17</v>
      </c>
      <c r="J37" s="211"/>
      <c r="K37" s="212" t="s">
        <v>96</v>
      </c>
    </row>
    <row r="38" spans="6:11" ht="16.5" thickBot="1">
      <c r="F38" s="218"/>
      <c r="G38" s="220"/>
      <c r="H38" s="221">
        <v>29</v>
      </c>
      <c r="I38" s="83" t="s">
        <v>43</v>
      </c>
      <c r="J38" s="211"/>
      <c r="K38" s="212" t="s">
        <v>91</v>
      </c>
    </row>
    <row r="39" spans="6:11" ht="16.5" thickBot="1">
      <c r="F39" s="218"/>
      <c r="G39" s="220"/>
      <c r="H39" s="221">
        <v>30</v>
      </c>
      <c r="I39" s="210" t="s">
        <v>29</v>
      </c>
      <c r="J39" s="208"/>
      <c r="K39" s="209" t="s">
        <v>89</v>
      </c>
    </row>
    <row r="40" spans="6:11" ht="16.5" thickBot="1">
      <c r="F40" s="218"/>
      <c r="G40" s="220"/>
      <c r="H40" s="221">
        <v>31</v>
      </c>
      <c r="I40" s="210" t="s">
        <v>42</v>
      </c>
      <c r="J40" s="211"/>
      <c r="K40" s="212" t="s">
        <v>89</v>
      </c>
    </row>
    <row r="41" spans="6:11" ht="16.5" thickBot="1">
      <c r="F41" s="218"/>
      <c r="G41" s="220"/>
      <c r="H41" s="221">
        <v>32</v>
      </c>
      <c r="I41" s="83" t="s">
        <v>48</v>
      </c>
      <c r="J41" s="211"/>
      <c r="K41" s="212" t="s">
        <v>95</v>
      </c>
    </row>
    <row r="42" spans="6:11" ht="16.5" thickBot="1">
      <c r="F42" s="218"/>
      <c r="G42" s="220"/>
      <c r="H42" s="221">
        <v>33</v>
      </c>
      <c r="I42" s="210" t="s">
        <v>46</v>
      </c>
      <c r="J42" s="208"/>
      <c r="K42" s="209" t="s">
        <v>90</v>
      </c>
    </row>
    <row r="43" spans="6:11" ht="16.5" thickBot="1">
      <c r="F43" s="218"/>
      <c r="G43" s="220"/>
      <c r="H43" s="221">
        <v>34</v>
      </c>
      <c r="I43" s="83"/>
      <c r="J43" s="211"/>
      <c r="K43" s="201"/>
    </row>
    <row r="44" spans="6:11" ht="16.5" thickBot="1">
      <c r="F44" s="218"/>
      <c r="G44" s="220"/>
      <c r="H44" s="221">
        <v>35</v>
      </c>
      <c r="I44" s="83"/>
      <c r="J44" s="211"/>
      <c r="K44" s="212"/>
    </row>
    <row r="45" spans="6:11" ht="16.5" thickBot="1">
      <c r="F45" s="218"/>
      <c r="G45" s="220"/>
      <c r="H45" s="221">
        <v>36</v>
      </c>
      <c r="I45" s="83"/>
      <c r="J45" s="208"/>
      <c r="K45" s="209"/>
    </row>
    <row r="46" spans="6:11" ht="16.5" thickBot="1">
      <c r="F46" s="218"/>
      <c r="G46" s="220"/>
      <c r="H46" s="221">
        <v>37</v>
      </c>
      <c r="I46" s="83"/>
      <c r="J46" s="208"/>
      <c r="K46" s="209"/>
    </row>
    <row r="47" spans="6:11" ht="16.5" thickBot="1">
      <c r="F47" s="218"/>
      <c r="G47" s="220"/>
      <c r="H47" s="221">
        <v>38</v>
      </c>
      <c r="I47" s="130"/>
      <c r="J47" s="211"/>
      <c r="K47" s="212"/>
    </row>
    <row r="48" spans="6:11" ht="16.5" thickBot="1">
      <c r="F48" s="218"/>
      <c r="G48" s="220"/>
      <c r="H48" s="221">
        <v>39</v>
      </c>
      <c r="I48" s="83"/>
      <c r="J48" s="208"/>
      <c r="K48" s="209"/>
    </row>
    <row r="49" spans="6:11" ht="16.5" thickBot="1">
      <c r="F49" s="218"/>
      <c r="G49" s="220"/>
      <c r="H49" s="221">
        <v>40</v>
      </c>
      <c r="I49" s="83"/>
      <c r="J49" s="208"/>
      <c r="K49" s="209"/>
    </row>
    <row r="50" spans="6:11" ht="16.5" thickBot="1">
      <c r="F50" s="218"/>
      <c r="G50" s="220"/>
      <c r="H50" s="221">
        <v>41</v>
      </c>
      <c r="I50" s="83"/>
      <c r="J50" s="208"/>
      <c r="K50" s="209"/>
    </row>
    <row r="51" spans="6:11" ht="16.5" thickBot="1">
      <c r="F51" s="218"/>
      <c r="G51" s="220"/>
      <c r="H51" s="221">
        <v>42</v>
      </c>
      <c r="I51" s="83"/>
      <c r="J51" s="208"/>
      <c r="K51" s="209"/>
    </row>
    <row r="52" spans="6:11" ht="16.5" thickBot="1">
      <c r="F52" s="218"/>
      <c r="G52" s="220"/>
      <c r="H52" s="221">
        <v>43</v>
      </c>
      <c r="I52" s="223"/>
      <c r="J52" s="224"/>
      <c r="K52" s="225"/>
    </row>
    <row r="53" spans="6:11" ht="16.5" thickBot="1">
      <c r="F53" s="218"/>
      <c r="G53" s="220"/>
      <c r="H53" s="221">
        <v>44</v>
      </c>
      <c r="I53" s="223"/>
      <c r="J53" s="224"/>
      <c r="K53" s="225"/>
    </row>
    <row r="54" spans="6:11" ht="16.5" thickBot="1">
      <c r="F54" s="218"/>
      <c r="G54" s="220"/>
      <c r="H54" s="221">
        <v>45</v>
      </c>
      <c r="I54" s="223"/>
      <c r="J54" s="224"/>
      <c r="K54" s="225"/>
    </row>
    <row r="55" spans="6:11" ht="16.5" thickBot="1">
      <c r="F55" s="218"/>
      <c r="G55" s="220"/>
      <c r="H55" s="221">
        <v>46</v>
      </c>
      <c r="I55" s="223"/>
      <c r="J55" s="224"/>
      <c r="K55" s="225"/>
    </row>
    <row r="56" spans="6:11" ht="16.5" thickBot="1">
      <c r="F56" s="218"/>
      <c r="G56" s="220"/>
      <c r="H56" s="221">
        <v>47</v>
      </c>
      <c r="I56" s="223"/>
      <c r="J56" s="224"/>
      <c r="K56" s="225"/>
    </row>
    <row r="57" spans="6:11" ht="16.5" thickBot="1">
      <c r="F57" s="218"/>
      <c r="G57" s="220"/>
      <c r="H57" s="221">
        <v>48</v>
      </c>
      <c r="I57" s="223"/>
      <c r="J57" s="224"/>
      <c r="K57" s="225"/>
    </row>
    <row r="58" spans="6:11" ht="16.5" thickBot="1">
      <c r="F58" s="218"/>
      <c r="G58" s="220"/>
      <c r="H58" s="221">
        <v>49</v>
      </c>
      <c r="I58" s="223"/>
      <c r="J58" s="224"/>
      <c r="K58" s="225"/>
    </row>
    <row r="59" spans="6:11" ht="16.5" thickBot="1">
      <c r="F59" s="218"/>
      <c r="G59" s="220"/>
      <c r="H59" s="221">
        <v>50</v>
      </c>
      <c r="I59" s="223"/>
      <c r="J59" s="224"/>
      <c r="K59" s="225"/>
    </row>
    <row r="60" spans="6:11" ht="16.5" thickBot="1">
      <c r="F60" s="218"/>
      <c r="G60" s="220"/>
      <c r="H60" s="221">
        <v>51</v>
      </c>
      <c r="I60" s="223"/>
      <c r="J60" s="224"/>
      <c r="K60" s="225"/>
    </row>
    <row r="61" spans="6:11" ht="16.5" thickBot="1">
      <c r="F61" s="218"/>
      <c r="G61" s="220"/>
      <c r="H61" s="221">
        <v>52</v>
      </c>
      <c r="I61" s="223"/>
      <c r="J61" s="224"/>
      <c r="K61" s="225"/>
    </row>
    <row r="62" spans="6:11" ht="16.5" thickBot="1">
      <c r="F62" s="218"/>
      <c r="G62" s="220"/>
      <c r="H62" s="221">
        <v>53</v>
      </c>
      <c r="I62" s="223"/>
      <c r="J62" s="224"/>
      <c r="K62" s="225"/>
    </row>
    <row r="63" spans="6:11" ht="16.5" thickBot="1">
      <c r="F63" s="218"/>
      <c r="G63" s="220"/>
      <c r="H63" s="221">
        <v>54</v>
      </c>
      <c r="I63" s="223"/>
      <c r="J63" s="224"/>
      <c r="K63" s="225"/>
    </row>
    <row r="64" spans="6:11" ht="16.5" thickBot="1">
      <c r="F64" s="218"/>
      <c r="G64" s="220"/>
      <c r="H64" s="221">
        <v>55</v>
      </c>
      <c r="I64" s="223"/>
      <c r="J64" s="224"/>
      <c r="K64" s="225"/>
    </row>
    <row r="65" spans="6:11" ht="16.5" thickBot="1">
      <c r="F65" s="218"/>
      <c r="G65" s="220"/>
      <c r="H65" s="221">
        <v>56</v>
      </c>
      <c r="I65" s="223"/>
      <c r="J65" s="224"/>
      <c r="K65" s="225"/>
    </row>
    <row r="66" spans="6:11" ht="16.5" thickBot="1">
      <c r="F66" s="218"/>
      <c r="G66" s="220"/>
      <c r="H66" s="221">
        <v>57</v>
      </c>
      <c r="I66" s="223"/>
      <c r="J66" s="226"/>
      <c r="K66" s="227"/>
    </row>
    <row r="67" spans="6:11" ht="16.5" thickBot="1">
      <c r="F67" s="218"/>
      <c r="G67" s="220"/>
      <c r="H67" s="221">
        <v>58</v>
      </c>
      <c r="I67" s="223"/>
      <c r="J67" s="224"/>
      <c r="K67" s="225"/>
    </row>
    <row r="68" spans="6:11" ht="16.5" thickBot="1">
      <c r="F68" s="218"/>
      <c r="G68" s="220"/>
      <c r="H68" s="221">
        <v>59</v>
      </c>
      <c r="I68" s="228"/>
      <c r="J68" s="226"/>
      <c r="K68" s="227"/>
    </row>
    <row r="69" spans="6:11" ht="16.5" thickBot="1">
      <c r="F69" s="218"/>
      <c r="G69" s="220"/>
      <c r="H69" s="221">
        <v>60</v>
      </c>
      <c r="I69" s="228"/>
      <c r="J69" s="224"/>
      <c r="K69" s="225"/>
    </row>
    <row r="70" spans="6:11" ht="16.5" thickBot="1">
      <c r="F70" s="218"/>
      <c r="G70" s="220"/>
      <c r="H70" s="221">
        <v>61</v>
      </c>
      <c r="I70" s="228"/>
      <c r="J70" s="224"/>
      <c r="K70" s="225"/>
    </row>
    <row r="71" spans="6:11" ht="16.5" thickBot="1">
      <c r="F71" s="218"/>
      <c r="G71" s="220"/>
      <c r="H71" s="221">
        <v>62</v>
      </c>
      <c r="I71" s="229"/>
      <c r="J71" s="226"/>
      <c r="K71" s="227"/>
    </row>
    <row r="72" spans="6:11" ht="16.5" thickBot="1">
      <c r="F72" s="218"/>
      <c r="G72" s="220"/>
      <c r="H72" s="221">
        <v>63</v>
      </c>
      <c r="I72" s="229"/>
      <c r="J72" s="226"/>
      <c r="K72" s="227"/>
    </row>
    <row r="73" spans="6:11" ht="16.5" thickBot="1">
      <c r="F73" s="218"/>
      <c r="G73" s="220"/>
      <c r="H73" s="221">
        <v>64</v>
      </c>
      <c r="I73" s="229"/>
      <c r="J73" s="226"/>
      <c r="K73" s="227"/>
    </row>
    <row r="74" spans="6:11" ht="16.5" thickBot="1">
      <c r="F74" s="218"/>
      <c r="G74" s="220"/>
      <c r="H74" s="221">
        <v>65</v>
      </c>
      <c r="I74" s="229"/>
      <c r="J74" s="226"/>
      <c r="K74" s="227"/>
    </row>
    <row r="75" spans="6:11" ht="16.5" thickBot="1">
      <c r="F75" s="218"/>
      <c r="G75" s="220"/>
      <c r="H75" s="221">
        <v>66</v>
      </c>
      <c r="I75" s="229"/>
      <c r="J75" s="226"/>
      <c r="K75" s="227"/>
    </row>
    <row r="76" spans="6:11" ht="16.5" thickBot="1">
      <c r="F76" s="218"/>
      <c r="G76" s="220"/>
      <c r="H76" s="221">
        <v>67</v>
      </c>
      <c r="I76" s="229"/>
      <c r="J76" s="224"/>
      <c r="K76" s="225"/>
    </row>
    <row r="77" spans="6:11" ht="16.5" thickBot="1">
      <c r="F77" s="218"/>
      <c r="G77" s="220"/>
      <c r="H77" s="221">
        <v>68</v>
      </c>
      <c r="I77" s="228"/>
      <c r="J77" s="224"/>
      <c r="K77" s="225"/>
    </row>
    <row r="78" spans="6:11" ht="16.5" thickBot="1">
      <c r="F78" s="218"/>
      <c r="G78" s="220"/>
      <c r="H78" s="221">
        <v>69</v>
      </c>
      <c r="I78" s="228"/>
      <c r="J78" s="224"/>
      <c r="K78" s="225"/>
    </row>
    <row r="79" spans="6:11" ht="16.5" thickBot="1">
      <c r="F79" s="218"/>
      <c r="G79" s="220"/>
      <c r="H79" s="221">
        <v>70</v>
      </c>
      <c r="I79" s="228"/>
      <c r="J79" s="226"/>
      <c r="K79" s="227"/>
    </row>
    <row r="80" spans="6:11" ht="16.5" thickBot="1">
      <c r="F80" s="218"/>
      <c r="G80" s="220"/>
      <c r="H80" s="221">
        <v>71</v>
      </c>
      <c r="I80" s="228"/>
      <c r="J80" s="226"/>
      <c r="K80" s="227"/>
    </row>
    <row r="81" spans="6:13" ht="15.75" thickBot="1">
      <c r="F81" s="201"/>
      <c r="G81" s="230"/>
      <c r="H81" s="230"/>
      <c r="I81" s="231"/>
      <c r="J81" s="231"/>
      <c r="K81" s="231"/>
      <c r="L81" s="231"/>
      <c r="M81" s="232"/>
    </row>
    <row r="82" spans="6:13" ht="16.5" thickTop="1">
      <c r="F82" s="201"/>
      <c r="G82" s="233"/>
      <c r="H82" s="204"/>
      <c r="I82" s="246" t="s">
        <v>84</v>
      </c>
      <c r="J82" s="246"/>
      <c r="K82" s="246"/>
      <c r="L82" s="246"/>
      <c r="M82" s="201"/>
    </row>
    <row r="83" spans="6:13" ht="15.75" thickBot="1">
      <c r="F83" s="201"/>
      <c r="G83" s="233"/>
      <c r="H83" s="204"/>
      <c r="I83" s="247" t="s">
        <v>85</v>
      </c>
      <c r="J83" s="248"/>
      <c r="K83" s="248"/>
      <c r="L83" s="248"/>
      <c r="M83" s="249"/>
    </row>
    <row r="84" spans="6:13" ht="16.5" thickTop="1" thickBot="1">
      <c r="F84" s="201"/>
      <c r="G84" s="233"/>
      <c r="H84" s="233"/>
      <c r="I84" s="231"/>
      <c r="J84" s="231"/>
      <c r="K84" s="231"/>
      <c r="L84" s="231"/>
      <c r="M84" s="201"/>
    </row>
    <row r="85" spans="6:13" ht="16.5" thickTop="1">
      <c r="F85" s="201"/>
      <c r="G85" s="234"/>
      <c r="H85" s="204"/>
      <c r="I85" s="250" t="s">
        <v>86</v>
      </c>
      <c r="J85" s="250"/>
      <c r="K85" s="250"/>
      <c r="L85" s="250"/>
      <c r="M85" s="201"/>
    </row>
    <row r="86" spans="6:13" ht="16.5" thickBot="1">
      <c r="F86" s="201"/>
      <c r="G86" s="233"/>
      <c r="H86" s="204"/>
      <c r="I86" s="251" t="s">
        <v>87</v>
      </c>
      <c r="J86" s="252"/>
      <c r="K86" s="252"/>
      <c r="L86" s="252"/>
      <c r="M86" s="253"/>
    </row>
    <row r="87" spans="6:13" ht="15.75" thickTop="1"/>
  </sheetData>
  <mergeCells count="10">
    <mergeCell ref="I82:L82"/>
    <mergeCell ref="I83:M83"/>
    <mergeCell ref="I85:L85"/>
    <mergeCell ref="I86:M86"/>
    <mergeCell ref="H7:K7"/>
    <mergeCell ref="H4:M4"/>
    <mergeCell ref="H5:L5"/>
    <mergeCell ref="H8:H9"/>
    <mergeCell ref="I8:I9"/>
    <mergeCell ref="K8:K9"/>
  </mergeCells>
  <conditionalFormatting sqref="I83 I10:I18 I21:I80">
    <cfRule type="expression" dxfId="10" priority="1" stopIfTrue="1">
      <formula>(J10&gt;0)</formula>
    </cfRule>
  </conditionalFormatting>
  <conditionalFormatting sqref="I19:I20 J10:J80 K44:K80 K10:K42">
    <cfRule type="cellIs" dxfId="9" priority="2" stopIfTrue="1" operator="equal">
      <formula>"ж"</formula>
    </cfRule>
    <cfRule type="cellIs" dxfId="8" priority="3" stopIfTrue="1" operator="equal">
      <formula>"м"</formula>
    </cfRule>
  </conditionalFormatting>
  <pageMargins left="0.7" right="0.7" top="0.75" bottom="0.75" header="0.3" footer="0.3"/>
  <pageSetup paperSize="9" orientation="portrait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B1:L58"/>
  <sheetViews>
    <sheetView zoomScaleNormal="100" workbookViewId="0">
      <selection activeCell="C12" sqref="C12:K12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2" ht="15.75" thickBot="1"/>
    <row r="2" spans="2:12" ht="15" customHeight="1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5.75" customHeight="1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2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2">
      <c r="B6" s="2">
        <v>1</v>
      </c>
      <c r="C6" s="25" t="s">
        <v>30</v>
      </c>
      <c r="D6" s="9"/>
      <c r="E6" s="5">
        <v>208</v>
      </c>
      <c r="F6" s="5">
        <v>207</v>
      </c>
      <c r="G6" s="5">
        <v>221</v>
      </c>
      <c r="H6" s="5">
        <v>259</v>
      </c>
      <c r="I6" s="5">
        <v>246</v>
      </c>
      <c r="J6" s="5"/>
      <c r="K6" s="4">
        <v>1141</v>
      </c>
      <c r="L6" s="6">
        <f t="shared" ref="L6:L24" si="0">K6/5</f>
        <v>228.2</v>
      </c>
    </row>
    <row r="7" spans="2:12">
      <c r="B7" s="2">
        <v>2</v>
      </c>
      <c r="C7" s="5" t="s">
        <v>15</v>
      </c>
      <c r="D7" s="9"/>
      <c r="E7" s="5">
        <v>184</v>
      </c>
      <c r="F7" s="5">
        <v>157</v>
      </c>
      <c r="G7" s="5">
        <v>196</v>
      </c>
      <c r="H7" s="5">
        <v>222</v>
      </c>
      <c r="I7" s="5">
        <v>184</v>
      </c>
      <c r="J7" s="5">
        <v>206</v>
      </c>
      <c r="K7" s="4">
        <v>992</v>
      </c>
      <c r="L7" s="6">
        <f t="shared" si="0"/>
        <v>198.4</v>
      </c>
    </row>
    <row r="8" spans="2:12">
      <c r="B8" s="2">
        <v>3</v>
      </c>
      <c r="C8" s="25" t="s">
        <v>31</v>
      </c>
      <c r="D8" s="9"/>
      <c r="E8" s="5">
        <v>162</v>
      </c>
      <c r="F8" s="5">
        <v>181</v>
      </c>
      <c r="G8" s="5">
        <v>182</v>
      </c>
      <c r="H8" s="5">
        <v>192</v>
      </c>
      <c r="I8" s="5">
        <v>173</v>
      </c>
      <c r="J8" s="5">
        <v>241</v>
      </c>
      <c r="K8" s="4">
        <v>969</v>
      </c>
      <c r="L8" s="6">
        <f t="shared" si="0"/>
        <v>193.8</v>
      </c>
    </row>
    <row r="9" spans="2:12">
      <c r="B9" s="2">
        <v>4</v>
      </c>
      <c r="C9" s="5" t="s">
        <v>17</v>
      </c>
      <c r="D9" s="9"/>
      <c r="E9" s="5">
        <v>180</v>
      </c>
      <c r="F9" s="5">
        <v>151</v>
      </c>
      <c r="G9" s="5">
        <v>164</v>
      </c>
      <c r="H9" s="5">
        <v>185</v>
      </c>
      <c r="I9" s="5">
        <v>135</v>
      </c>
      <c r="J9" s="5"/>
      <c r="K9" s="4">
        <v>815</v>
      </c>
      <c r="L9" s="6">
        <f t="shared" si="0"/>
        <v>163</v>
      </c>
    </row>
    <row r="10" spans="2:12">
      <c r="B10" s="2">
        <v>5</v>
      </c>
      <c r="C10" s="5" t="s">
        <v>32</v>
      </c>
      <c r="D10" s="9"/>
      <c r="E10" s="5">
        <v>130</v>
      </c>
      <c r="F10" s="5">
        <v>176</v>
      </c>
      <c r="G10" s="5">
        <v>176</v>
      </c>
      <c r="H10" s="5">
        <v>171</v>
      </c>
      <c r="I10" s="5">
        <v>151</v>
      </c>
      <c r="J10" s="5"/>
      <c r="K10" s="4">
        <v>804</v>
      </c>
      <c r="L10" s="6">
        <f t="shared" si="0"/>
        <v>160.80000000000001</v>
      </c>
    </row>
    <row r="11" spans="2:12">
      <c r="B11" s="2">
        <v>6</v>
      </c>
      <c r="C11" s="5" t="s">
        <v>33</v>
      </c>
      <c r="D11" s="9"/>
      <c r="E11" s="5">
        <v>150</v>
      </c>
      <c r="F11" s="5">
        <v>127</v>
      </c>
      <c r="G11" s="5">
        <v>173</v>
      </c>
      <c r="H11" s="5">
        <v>208</v>
      </c>
      <c r="I11" s="5">
        <v>141</v>
      </c>
      <c r="J11" s="5"/>
      <c r="K11" s="4">
        <v>799</v>
      </c>
      <c r="L11" s="6">
        <f t="shared" si="0"/>
        <v>159.80000000000001</v>
      </c>
    </row>
    <row r="12" spans="2:12">
      <c r="B12" s="2">
        <v>7</v>
      </c>
      <c r="C12" s="5" t="s">
        <v>34</v>
      </c>
      <c r="D12" s="9"/>
      <c r="E12" s="5">
        <v>155</v>
      </c>
      <c r="F12" s="5">
        <v>164</v>
      </c>
      <c r="G12" s="5">
        <v>140</v>
      </c>
      <c r="H12" s="5">
        <v>114</v>
      </c>
      <c r="I12" s="5">
        <v>138</v>
      </c>
      <c r="J12" s="5"/>
      <c r="K12" s="4">
        <v>711</v>
      </c>
      <c r="L12" s="6">
        <f t="shared" si="0"/>
        <v>142.19999999999999</v>
      </c>
    </row>
    <row r="13" spans="2:12">
      <c r="B13" s="3">
        <v>8</v>
      </c>
      <c r="C13" s="5"/>
      <c r="D13" s="9"/>
      <c r="E13" s="5"/>
      <c r="F13" s="5"/>
      <c r="G13" s="5"/>
      <c r="H13" s="5"/>
      <c r="I13" s="5"/>
      <c r="J13" s="5"/>
      <c r="K13" s="4">
        <f>E13+F13+G13+H13+I13+J13-H13</f>
        <v>0</v>
      </c>
      <c r="L13" s="6">
        <f t="shared" si="0"/>
        <v>0</v>
      </c>
    </row>
    <row r="14" spans="2:12">
      <c r="B14" s="3">
        <v>9</v>
      </c>
      <c r="C14" s="10"/>
      <c r="D14" s="9"/>
      <c r="E14" s="5"/>
      <c r="F14" s="5"/>
      <c r="G14" s="5"/>
      <c r="H14" s="5"/>
      <c r="I14" s="5"/>
      <c r="J14" s="5"/>
      <c r="K14" s="4">
        <f>E14+F14+G14+H14+I14+J14-F14</f>
        <v>0</v>
      </c>
      <c r="L14" s="6">
        <f t="shared" si="0"/>
        <v>0</v>
      </c>
    </row>
    <row r="15" spans="2:12">
      <c r="B15" s="3">
        <v>10</v>
      </c>
      <c r="C15" s="25"/>
      <c r="D15" s="9"/>
      <c r="E15" s="5"/>
      <c r="F15" s="5"/>
      <c r="G15" s="5"/>
      <c r="H15" s="5"/>
      <c r="I15" s="5"/>
      <c r="J15" s="5"/>
      <c r="K15" s="4">
        <f>E15+F15+G15+H15+I15+J15-J15</f>
        <v>0</v>
      </c>
      <c r="L15" s="6">
        <f t="shared" si="0"/>
        <v>0</v>
      </c>
    </row>
    <row r="16" spans="2:12">
      <c r="B16" s="3">
        <v>11</v>
      </c>
      <c r="C16" s="5"/>
      <c r="D16" s="9"/>
      <c r="E16" s="5"/>
      <c r="F16" s="5"/>
      <c r="G16" s="5"/>
      <c r="H16" s="5"/>
      <c r="I16" s="5"/>
      <c r="J16" s="5"/>
      <c r="K16" s="4">
        <f>E16+F16+G16+H16+I16+J16</f>
        <v>0</v>
      </c>
      <c r="L16" s="6">
        <f t="shared" si="0"/>
        <v>0</v>
      </c>
    </row>
    <row r="17" spans="2:12">
      <c r="B17" s="3">
        <v>12</v>
      </c>
      <c r="C17" s="5"/>
      <c r="D17" s="9"/>
      <c r="E17" s="5"/>
      <c r="F17" s="5"/>
      <c r="G17" s="5"/>
      <c r="H17" s="5"/>
      <c r="I17" s="5"/>
      <c r="J17" s="5"/>
      <c r="K17" s="4">
        <f>E17+F17+G17+H17+I17+J17</f>
        <v>0</v>
      </c>
      <c r="L17" s="6">
        <f t="shared" si="0"/>
        <v>0</v>
      </c>
    </row>
    <row r="18" spans="2:12">
      <c r="B18" s="3">
        <v>13</v>
      </c>
      <c r="C18" s="5"/>
      <c r="D18" s="9"/>
      <c r="E18" s="5"/>
      <c r="F18" s="5"/>
      <c r="G18" s="5"/>
      <c r="H18" s="5"/>
      <c r="I18" s="5"/>
      <c r="J18" s="5"/>
      <c r="K18" s="4">
        <f>E18+F18+G18+H18+I18+J18-E18</f>
        <v>0</v>
      </c>
      <c r="L18" s="6">
        <f t="shared" si="0"/>
        <v>0</v>
      </c>
    </row>
    <row r="19" spans="2:12">
      <c r="B19" s="3">
        <v>14</v>
      </c>
      <c r="C19" s="5"/>
      <c r="D19" s="9"/>
      <c r="E19" s="5"/>
      <c r="F19" s="5"/>
      <c r="G19" s="5"/>
      <c r="H19" s="5"/>
      <c r="I19" s="5"/>
      <c r="J19" s="5"/>
      <c r="K19" s="4">
        <f>E19+F19+G19+H19+I19+J19-G19</f>
        <v>0</v>
      </c>
      <c r="L19" s="6">
        <f t="shared" si="0"/>
        <v>0</v>
      </c>
    </row>
    <row r="20" spans="2:12">
      <c r="B20" s="3">
        <v>15</v>
      </c>
      <c r="C20" s="25"/>
      <c r="D20" s="9"/>
      <c r="E20" s="5"/>
      <c r="F20" s="5"/>
      <c r="G20" s="5"/>
      <c r="H20" s="5"/>
      <c r="I20" s="5"/>
      <c r="J20" s="5"/>
      <c r="K20" s="4">
        <f>E20+F20+G20+H20+I20+J20</f>
        <v>0</v>
      </c>
      <c r="L20" s="6">
        <f t="shared" si="0"/>
        <v>0</v>
      </c>
    </row>
    <row r="21" spans="2:12" ht="15.75" thickBot="1">
      <c r="B21" s="34">
        <v>16</v>
      </c>
      <c r="C21" s="22"/>
      <c r="D21" s="23"/>
      <c r="E21" s="22"/>
      <c r="F21" s="22"/>
      <c r="G21" s="22"/>
      <c r="H21" s="22"/>
      <c r="I21" s="22"/>
      <c r="J21" s="22"/>
      <c r="K21" s="4">
        <f>E21+F21+G21+H21+I21+J21</f>
        <v>0</v>
      </c>
      <c r="L21" s="6">
        <f t="shared" si="0"/>
        <v>0</v>
      </c>
    </row>
    <row r="22" spans="2:12">
      <c r="B22" s="11">
        <v>17</v>
      </c>
      <c r="C22" s="25"/>
      <c r="D22" s="9"/>
      <c r="E22" s="5"/>
      <c r="F22" s="5"/>
      <c r="G22" s="5"/>
      <c r="H22" s="5"/>
      <c r="I22" s="5"/>
      <c r="J22" s="5"/>
      <c r="K22" s="4">
        <f>E22+F22+G22+H22+I22+J22</f>
        <v>0</v>
      </c>
      <c r="L22" s="6">
        <f t="shared" si="0"/>
        <v>0</v>
      </c>
    </row>
    <row r="23" spans="2:12">
      <c r="B23" s="3">
        <v>18</v>
      </c>
      <c r="C23" s="5"/>
      <c r="D23" s="9"/>
      <c r="E23" s="5"/>
      <c r="F23" s="5"/>
      <c r="G23" s="5"/>
      <c r="H23" s="5"/>
      <c r="I23" s="5"/>
      <c r="J23" s="5"/>
      <c r="K23" s="4">
        <f>E23+F23+G23+H23+I23+J23</f>
        <v>0</v>
      </c>
      <c r="L23" s="6">
        <f t="shared" si="0"/>
        <v>0</v>
      </c>
    </row>
    <row r="24" spans="2:12">
      <c r="B24" s="3">
        <v>19</v>
      </c>
      <c r="C24" s="10"/>
      <c r="D24" s="9"/>
      <c r="E24" s="5"/>
      <c r="F24" s="5"/>
      <c r="G24" s="5"/>
      <c r="H24" s="5"/>
      <c r="I24" s="5"/>
      <c r="J24" s="5"/>
      <c r="K24" s="4">
        <f>E24+F24+G24+H24+I24+J24</f>
        <v>0</v>
      </c>
      <c r="L24" s="6">
        <f t="shared" si="0"/>
        <v>0</v>
      </c>
    </row>
    <row r="25" spans="2:12">
      <c r="B25" s="3">
        <v>20</v>
      </c>
      <c r="C25" s="5"/>
      <c r="D25" s="9"/>
      <c r="E25" s="5"/>
      <c r="F25" s="5"/>
      <c r="G25" s="5"/>
      <c r="H25" s="5"/>
      <c r="I25" s="5"/>
      <c r="J25" s="5"/>
      <c r="K25" s="4">
        <f t="shared" ref="K25:K51" si="1">E25+F25+G25+H25+I25+J25</f>
        <v>0</v>
      </c>
      <c r="L25" s="6">
        <f t="shared" ref="L25:L42" si="2">K25/5</f>
        <v>0</v>
      </c>
    </row>
    <row r="26" spans="2:12">
      <c r="B26" s="3">
        <v>21</v>
      </c>
      <c r="C26" s="5"/>
      <c r="D26" s="9"/>
      <c r="E26" s="5"/>
      <c r="F26" s="5"/>
      <c r="G26" s="5"/>
      <c r="H26" s="5"/>
      <c r="I26" s="5"/>
      <c r="J26" s="5"/>
      <c r="K26" s="4">
        <f t="shared" si="1"/>
        <v>0</v>
      </c>
      <c r="L26" s="6">
        <f t="shared" si="2"/>
        <v>0</v>
      </c>
    </row>
    <row r="27" spans="2:12">
      <c r="B27" s="3">
        <v>22</v>
      </c>
      <c r="C27" s="5"/>
      <c r="D27" s="9"/>
      <c r="E27" s="5"/>
      <c r="F27" s="5"/>
      <c r="G27" s="5"/>
      <c r="H27" s="5"/>
      <c r="I27" s="5"/>
      <c r="J27" s="5"/>
      <c r="K27" s="4">
        <f t="shared" si="1"/>
        <v>0</v>
      </c>
      <c r="L27" s="6">
        <f t="shared" si="2"/>
        <v>0</v>
      </c>
    </row>
    <row r="28" spans="2:12">
      <c r="B28" s="43">
        <v>23</v>
      </c>
      <c r="C28" s="25"/>
      <c r="D28" s="9"/>
      <c r="E28" s="5"/>
      <c r="F28" s="5"/>
      <c r="G28" s="5"/>
      <c r="H28" s="5"/>
      <c r="I28" s="5"/>
      <c r="J28" s="5"/>
      <c r="K28" s="4">
        <f t="shared" si="1"/>
        <v>0</v>
      </c>
      <c r="L28" s="6">
        <f t="shared" si="2"/>
        <v>0</v>
      </c>
    </row>
    <row r="29" spans="2:12">
      <c r="B29" s="43">
        <v>24</v>
      </c>
      <c r="C29" s="25"/>
      <c r="D29" s="9"/>
      <c r="E29" s="5"/>
      <c r="F29" s="5"/>
      <c r="G29" s="5"/>
      <c r="H29" s="5"/>
      <c r="I29" s="5"/>
      <c r="J29" s="5"/>
      <c r="K29" s="4">
        <f t="shared" si="1"/>
        <v>0</v>
      </c>
      <c r="L29" s="6">
        <f t="shared" si="2"/>
        <v>0</v>
      </c>
    </row>
    <row r="30" spans="2:12">
      <c r="B30" s="35">
        <v>25</v>
      </c>
      <c r="C30" s="5"/>
      <c r="D30" s="9"/>
      <c r="E30" s="5"/>
      <c r="F30" s="5"/>
      <c r="G30" s="5"/>
      <c r="H30" s="5"/>
      <c r="I30" s="5"/>
      <c r="J30" s="5"/>
      <c r="K30" s="4">
        <f t="shared" si="1"/>
        <v>0</v>
      </c>
      <c r="L30" s="6">
        <f t="shared" si="2"/>
        <v>0</v>
      </c>
    </row>
    <row r="31" spans="2:12">
      <c r="B31" s="35">
        <v>26</v>
      </c>
      <c r="C31" s="10"/>
      <c r="D31" s="9"/>
      <c r="E31" s="5"/>
      <c r="F31" s="5"/>
      <c r="G31" s="5"/>
      <c r="H31" s="5"/>
      <c r="I31" s="5"/>
      <c r="J31" s="5"/>
      <c r="K31" s="4">
        <f t="shared" si="1"/>
        <v>0</v>
      </c>
      <c r="L31" s="6">
        <f t="shared" si="2"/>
        <v>0</v>
      </c>
    </row>
    <row r="32" spans="2:12">
      <c r="B32" s="35">
        <v>27</v>
      </c>
      <c r="C32" s="5"/>
      <c r="D32" s="9"/>
      <c r="E32" s="5"/>
      <c r="F32" s="5"/>
      <c r="G32" s="5"/>
      <c r="H32" s="5"/>
      <c r="I32" s="5"/>
      <c r="J32" s="5"/>
      <c r="K32" s="4">
        <f t="shared" si="1"/>
        <v>0</v>
      </c>
      <c r="L32" s="6">
        <f t="shared" si="2"/>
        <v>0</v>
      </c>
    </row>
    <row r="33" spans="2:12">
      <c r="B33" s="35">
        <v>28</v>
      </c>
      <c r="C33" s="5"/>
      <c r="D33" s="9"/>
      <c r="E33" s="5"/>
      <c r="F33" s="5"/>
      <c r="G33" s="5"/>
      <c r="H33" s="5"/>
      <c r="I33" s="5"/>
      <c r="J33" s="5"/>
      <c r="K33" s="4">
        <f t="shared" si="1"/>
        <v>0</v>
      </c>
      <c r="L33" s="6">
        <f t="shared" si="2"/>
        <v>0</v>
      </c>
    </row>
    <row r="34" spans="2:12">
      <c r="B34" s="35">
        <v>29</v>
      </c>
      <c r="C34" s="41"/>
      <c r="D34" s="9"/>
      <c r="E34" s="5"/>
      <c r="F34" s="5"/>
      <c r="G34" s="5"/>
      <c r="H34" s="5"/>
      <c r="I34" s="5"/>
      <c r="J34" s="5"/>
      <c r="K34" s="4">
        <f t="shared" si="1"/>
        <v>0</v>
      </c>
      <c r="L34" s="6">
        <f t="shared" si="2"/>
        <v>0</v>
      </c>
    </row>
    <row r="35" spans="2:12" ht="15.75" thickBot="1">
      <c r="B35" s="36">
        <v>30</v>
      </c>
      <c r="C35" s="22"/>
      <c r="D35" s="23"/>
      <c r="E35" s="22"/>
      <c r="F35" s="22"/>
      <c r="G35" s="22"/>
      <c r="H35" s="22"/>
      <c r="I35" s="22"/>
      <c r="J35" s="22"/>
      <c r="K35" s="4">
        <f t="shared" si="1"/>
        <v>0</v>
      </c>
      <c r="L35" s="6">
        <f t="shared" si="2"/>
        <v>0</v>
      </c>
    </row>
    <row r="36" spans="2:12">
      <c r="B36" s="37">
        <v>31</v>
      </c>
      <c r="C36" s="10"/>
      <c r="D36" s="9"/>
      <c r="E36" s="5"/>
      <c r="F36" s="5"/>
      <c r="G36" s="5"/>
      <c r="H36" s="5"/>
      <c r="I36" s="5"/>
      <c r="J36" s="5"/>
      <c r="K36" s="4">
        <f t="shared" si="1"/>
        <v>0</v>
      </c>
      <c r="L36" s="6">
        <f t="shared" si="2"/>
        <v>0</v>
      </c>
    </row>
    <row r="37" spans="2:12">
      <c r="B37" s="35">
        <v>32</v>
      </c>
      <c r="C37" s="5"/>
      <c r="D37" s="9"/>
      <c r="E37" s="5"/>
      <c r="F37" s="5"/>
      <c r="G37" s="5"/>
      <c r="H37" s="5"/>
      <c r="I37" s="5"/>
      <c r="J37" s="5"/>
      <c r="K37" s="4">
        <f t="shared" si="1"/>
        <v>0</v>
      </c>
      <c r="L37" s="6">
        <f t="shared" si="2"/>
        <v>0</v>
      </c>
    </row>
    <row r="38" spans="2:12">
      <c r="B38" s="35">
        <v>33</v>
      </c>
      <c r="C38" s="25"/>
      <c r="D38" s="9"/>
      <c r="E38" s="5"/>
      <c r="F38" s="5"/>
      <c r="G38" s="5"/>
      <c r="H38" s="5"/>
      <c r="I38" s="5"/>
      <c r="J38" s="5"/>
      <c r="K38" s="4">
        <f t="shared" si="1"/>
        <v>0</v>
      </c>
      <c r="L38" s="6">
        <f t="shared" si="2"/>
        <v>0</v>
      </c>
    </row>
    <row r="39" spans="2:12">
      <c r="B39" s="35">
        <v>34</v>
      </c>
      <c r="C39" s="5"/>
      <c r="D39" s="9"/>
      <c r="E39" s="5"/>
      <c r="F39" s="5"/>
      <c r="G39" s="5"/>
      <c r="H39" s="5"/>
      <c r="I39" s="5"/>
      <c r="J39" s="5"/>
      <c r="K39" s="4">
        <f t="shared" si="1"/>
        <v>0</v>
      </c>
      <c r="L39" s="6">
        <f t="shared" si="2"/>
        <v>0</v>
      </c>
    </row>
    <row r="40" spans="2:12">
      <c r="B40" s="35">
        <v>35</v>
      </c>
      <c r="C40" s="5"/>
      <c r="D40" s="9"/>
      <c r="E40" s="5"/>
      <c r="F40" s="5"/>
      <c r="G40" s="5"/>
      <c r="H40" s="5"/>
      <c r="I40" s="5"/>
      <c r="J40" s="5"/>
      <c r="K40" s="4">
        <f t="shared" si="1"/>
        <v>0</v>
      </c>
      <c r="L40" s="6">
        <f t="shared" si="2"/>
        <v>0</v>
      </c>
    </row>
    <row r="41" spans="2:12">
      <c r="B41" s="37">
        <v>36</v>
      </c>
      <c r="C41" s="10"/>
      <c r="D41" s="9"/>
      <c r="E41" s="5"/>
      <c r="F41" s="5"/>
      <c r="G41" s="5"/>
      <c r="H41" s="5"/>
      <c r="I41" s="5"/>
      <c r="J41" s="5"/>
      <c r="K41" s="4">
        <f t="shared" si="1"/>
        <v>0</v>
      </c>
      <c r="L41" s="6">
        <f t="shared" si="2"/>
        <v>0</v>
      </c>
    </row>
    <row r="42" spans="2:12">
      <c r="B42" s="35">
        <v>37</v>
      </c>
      <c r="C42" s="5"/>
      <c r="D42" s="9"/>
      <c r="E42" s="5"/>
      <c r="F42" s="5"/>
      <c r="G42" s="5"/>
      <c r="H42" s="5"/>
      <c r="I42" s="5"/>
      <c r="J42" s="5"/>
      <c r="K42" s="4">
        <f t="shared" si="1"/>
        <v>0</v>
      </c>
      <c r="L42" s="6">
        <f t="shared" si="2"/>
        <v>0</v>
      </c>
    </row>
    <row r="43" spans="2:12">
      <c r="B43" s="35">
        <v>38</v>
      </c>
      <c r="C43" s="25"/>
      <c r="D43" s="9"/>
      <c r="E43" s="5"/>
      <c r="F43" s="5"/>
      <c r="G43" s="5"/>
      <c r="H43" s="5"/>
      <c r="I43" s="5"/>
      <c r="J43" s="5"/>
      <c r="K43" s="4">
        <f t="shared" si="1"/>
        <v>0</v>
      </c>
      <c r="L43" s="6">
        <f t="shared" ref="L43:L58" si="3">K43/5</f>
        <v>0</v>
      </c>
    </row>
    <row r="44" spans="2:12">
      <c r="B44" s="35">
        <v>39</v>
      </c>
      <c r="C44" s="5"/>
      <c r="D44" s="9"/>
      <c r="E44" s="5"/>
      <c r="F44" s="5"/>
      <c r="G44" s="5"/>
      <c r="H44" s="5"/>
      <c r="I44" s="5"/>
      <c r="J44" s="5"/>
      <c r="K44" s="4">
        <f t="shared" si="1"/>
        <v>0</v>
      </c>
      <c r="L44" s="6">
        <f t="shared" si="3"/>
        <v>0</v>
      </c>
    </row>
    <row r="45" spans="2:12">
      <c r="B45" s="35">
        <v>40</v>
      </c>
      <c r="C45" s="5"/>
      <c r="D45" s="9"/>
      <c r="E45" s="5"/>
      <c r="F45" s="5"/>
      <c r="G45" s="5"/>
      <c r="H45" s="5"/>
      <c r="I45" s="5"/>
      <c r="J45" s="5"/>
      <c r="K45" s="4">
        <f t="shared" si="1"/>
        <v>0</v>
      </c>
      <c r="L45" s="6">
        <f t="shared" si="3"/>
        <v>0</v>
      </c>
    </row>
    <row r="46" spans="2:12">
      <c r="B46" s="37">
        <v>41</v>
      </c>
      <c r="C46" s="10"/>
      <c r="D46" s="9"/>
      <c r="E46" s="5"/>
      <c r="F46" s="5"/>
      <c r="G46" s="5"/>
      <c r="H46" s="5"/>
      <c r="I46" s="5"/>
      <c r="J46" s="5"/>
      <c r="K46" s="4">
        <f t="shared" si="1"/>
        <v>0</v>
      </c>
      <c r="L46" s="6">
        <f t="shared" si="3"/>
        <v>0</v>
      </c>
    </row>
    <row r="47" spans="2:12">
      <c r="B47" s="35">
        <v>42</v>
      </c>
      <c r="C47" s="5"/>
      <c r="D47" s="9"/>
      <c r="E47" s="5"/>
      <c r="F47" s="5"/>
      <c r="G47" s="5"/>
      <c r="H47" s="5"/>
      <c r="I47" s="5"/>
      <c r="J47" s="5"/>
      <c r="K47" s="4">
        <f t="shared" si="1"/>
        <v>0</v>
      </c>
      <c r="L47" s="6">
        <f t="shared" si="3"/>
        <v>0</v>
      </c>
    </row>
    <row r="48" spans="2:12">
      <c r="B48" s="35">
        <v>43</v>
      </c>
      <c r="C48" s="25"/>
      <c r="D48" s="9"/>
      <c r="E48" s="5"/>
      <c r="F48" s="5"/>
      <c r="G48" s="5"/>
      <c r="H48" s="5"/>
      <c r="I48" s="5"/>
      <c r="J48" s="5"/>
      <c r="K48" s="4">
        <f t="shared" si="1"/>
        <v>0</v>
      </c>
      <c r="L48" s="6">
        <f t="shared" si="3"/>
        <v>0</v>
      </c>
    </row>
    <row r="49" spans="2:12">
      <c r="B49" s="35">
        <v>44</v>
      </c>
      <c r="C49" s="5"/>
      <c r="D49" s="9"/>
      <c r="E49" s="5"/>
      <c r="F49" s="5"/>
      <c r="G49" s="5"/>
      <c r="H49" s="5"/>
      <c r="I49" s="5"/>
      <c r="J49" s="5"/>
      <c r="K49" s="4">
        <f t="shared" si="1"/>
        <v>0</v>
      </c>
      <c r="L49" s="6">
        <f t="shared" si="3"/>
        <v>0</v>
      </c>
    </row>
    <row r="50" spans="2:12">
      <c r="B50" s="35">
        <v>45</v>
      </c>
      <c r="C50" s="5"/>
      <c r="D50" s="9"/>
      <c r="E50" s="5"/>
      <c r="F50" s="5"/>
      <c r="G50" s="5"/>
      <c r="H50" s="5"/>
      <c r="I50" s="5"/>
      <c r="J50" s="5"/>
      <c r="K50" s="4">
        <f t="shared" si="1"/>
        <v>0</v>
      </c>
      <c r="L50" s="6">
        <f t="shared" si="3"/>
        <v>0</v>
      </c>
    </row>
    <row r="51" spans="2:12" ht="15.75" thickBot="1">
      <c r="B51" s="36">
        <v>46</v>
      </c>
      <c r="C51" s="22"/>
      <c r="D51" s="23"/>
      <c r="E51" s="22"/>
      <c r="F51" s="22"/>
      <c r="G51" s="22"/>
      <c r="H51" s="22"/>
      <c r="I51" s="22"/>
      <c r="J51" s="22"/>
      <c r="K51" s="4">
        <f t="shared" si="1"/>
        <v>0</v>
      </c>
      <c r="L51" s="6">
        <f t="shared" si="3"/>
        <v>0</v>
      </c>
    </row>
    <row r="52" spans="2:12">
      <c r="B52" s="37">
        <v>47</v>
      </c>
      <c r="C52" s="10"/>
      <c r="D52" s="9"/>
      <c r="E52" s="5"/>
      <c r="F52" s="5"/>
      <c r="G52" s="5"/>
      <c r="H52" s="5"/>
      <c r="I52" s="5"/>
      <c r="J52" s="5"/>
      <c r="K52" s="4">
        <f t="shared" ref="K52:K58" si="4">E52+F52+G52+H52+I52+J52+(D52*6)-E52</f>
        <v>0</v>
      </c>
      <c r="L52" s="6">
        <f t="shared" si="3"/>
        <v>0</v>
      </c>
    </row>
    <row r="53" spans="2:12">
      <c r="B53" s="35">
        <v>48</v>
      </c>
      <c r="C53" s="5"/>
      <c r="D53" s="9"/>
      <c r="E53" s="5"/>
      <c r="F53" s="5"/>
      <c r="G53" s="5"/>
      <c r="H53" s="5"/>
      <c r="I53" s="5"/>
      <c r="J53" s="5"/>
      <c r="K53" s="4">
        <f t="shared" si="4"/>
        <v>0</v>
      </c>
      <c r="L53" s="6">
        <f t="shared" si="3"/>
        <v>0</v>
      </c>
    </row>
    <row r="54" spans="2:12">
      <c r="B54" s="35">
        <v>49</v>
      </c>
      <c r="C54" s="25"/>
      <c r="D54" s="9"/>
      <c r="E54" s="5"/>
      <c r="F54" s="5"/>
      <c r="G54" s="5"/>
      <c r="H54" s="5"/>
      <c r="I54" s="5"/>
      <c r="J54" s="5"/>
      <c r="K54" s="4">
        <f t="shared" si="4"/>
        <v>0</v>
      </c>
      <c r="L54" s="6">
        <f t="shared" si="3"/>
        <v>0</v>
      </c>
    </row>
    <row r="55" spans="2:12">
      <c r="B55" s="35">
        <v>50</v>
      </c>
      <c r="C55" s="5"/>
      <c r="D55" s="9"/>
      <c r="E55" s="5"/>
      <c r="F55" s="5"/>
      <c r="G55" s="5"/>
      <c r="H55" s="5"/>
      <c r="I55" s="5"/>
      <c r="J55" s="5"/>
      <c r="K55" s="4">
        <f t="shared" si="4"/>
        <v>0</v>
      </c>
      <c r="L55" s="6">
        <f t="shared" si="3"/>
        <v>0</v>
      </c>
    </row>
    <row r="56" spans="2:12">
      <c r="B56" s="35">
        <v>51</v>
      </c>
      <c r="C56" s="5"/>
      <c r="D56" s="9"/>
      <c r="E56" s="32"/>
      <c r="F56" s="5"/>
      <c r="G56" s="5"/>
      <c r="H56" s="5"/>
      <c r="I56" s="5"/>
      <c r="J56" s="5"/>
      <c r="K56" s="4">
        <f t="shared" si="4"/>
        <v>0</v>
      </c>
      <c r="L56" s="6">
        <f t="shared" si="3"/>
        <v>0</v>
      </c>
    </row>
    <row r="57" spans="2:12">
      <c r="B57" s="37">
        <v>52</v>
      </c>
      <c r="C57" s="10"/>
      <c r="D57" s="9"/>
      <c r="E57" s="32"/>
      <c r="F57" s="5"/>
      <c r="G57" s="5"/>
      <c r="H57" s="5"/>
      <c r="I57" s="5"/>
      <c r="J57" s="5"/>
      <c r="K57" s="4">
        <f t="shared" si="4"/>
        <v>0</v>
      </c>
      <c r="L57" s="6">
        <f t="shared" si="3"/>
        <v>0</v>
      </c>
    </row>
    <row r="58" spans="2:12">
      <c r="B58" s="35">
        <v>53</v>
      </c>
      <c r="C58" s="5"/>
      <c r="D58" s="9"/>
      <c r="E58" s="32"/>
      <c r="F58" s="5"/>
      <c r="G58" s="5"/>
      <c r="H58" s="5"/>
      <c r="I58" s="5"/>
      <c r="J58" s="5"/>
      <c r="K58" s="4">
        <f t="shared" si="4"/>
        <v>0</v>
      </c>
      <c r="L58" s="6">
        <f t="shared" si="3"/>
        <v>0</v>
      </c>
    </row>
  </sheetData>
  <sortState ref="C6:L24">
    <sortCondition descending="1" ref="K6:K24"/>
  </sortState>
  <dataConsolidate/>
  <mergeCells count="1">
    <mergeCell ref="C2:L3"/>
  </mergeCells>
  <pageMargins left="0.7" right="0.7" top="0.75" bottom="0.75" header="0.3" footer="0.3"/>
  <pageSetup paperSize="9" orientation="portrait" horizontalDpi="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B1:L58"/>
  <sheetViews>
    <sheetView zoomScale="90" zoomScaleNormal="90" workbookViewId="0">
      <selection activeCell="F16" sqref="F16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2" ht="15.75" thickBot="1"/>
    <row r="2" spans="2:12" ht="15" customHeight="1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5.75" customHeight="1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2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2">
      <c r="B6" s="2">
        <v>1</v>
      </c>
      <c r="C6" s="5" t="s">
        <v>35</v>
      </c>
      <c r="D6" s="9"/>
      <c r="E6" s="5">
        <v>161</v>
      </c>
      <c r="F6" s="5">
        <v>220</v>
      </c>
      <c r="G6" s="5">
        <v>137</v>
      </c>
      <c r="H6" s="5">
        <v>237</v>
      </c>
      <c r="I6" s="5">
        <v>221</v>
      </c>
      <c r="J6" s="5">
        <v>203</v>
      </c>
      <c r="K6" s="4">
        <v>1042</v>
      </c>
      <c r="L6" s="6">
        <f>K6/5</f>
        <v>208.4</v>
      </c>
    </row>
    <row r="7" spans="2:12">
      <c r="B7" s="2">
        <v>2</v>
      </c>
      <c r="C7" s="5" t="s">
        <v>20</v>
      </c>
      <c r="D7" s="9"/>
      <c r="E7" s="5">
        <v>203</v>
      </c>
      <c r="F7" s="5">
        <v>191</v>
      </c>
      <c r="G7" s="5">
        <v>212</v>
      </c>
      <c r="H7" s="5">
        <v>173</v>
      </c>
      <c r="I7" s="5">
        <v>196</v>
      </c>
      <c r="J7" s="5">
        <v>192</v>
      </c>
      <c r="K7" s="4">
        <v>994</v>
      </c>
      <c r="L7" s="6">
        <f>K7/5</f>
        <v>198.8</v>
      </c>
    </row>
    <row r="8" spans="2:12">
      <c r="B8" s="2">
        <v>3</v>
      </c>
      <c r="C8" s="25" t="s">
        <v>34</v>
      </c>
      <c r="D8" s="9"/>
      <c r="E8" s="5">
        <v>183</v>
      </c>
      <c r="F8" s="5">
        <v>156</v>
      </c>
      <c r="G8" s="5">
        <v>189</v>
      </c>
      <c r="H8" s="5">
        <v>201</v>
      </c>
      <c r="I8" s="5">
        <v>203</v>
      </c>
      <c r="J8" s="5">
        <v>189</v>
      </c>
      <c r="K8" s="4">
        <v>965</v>
      </c>
      <c r="L8" s="6">
        <f>K8/5</f>
        <v>193</v>
      </c>
    </row>
    <row r="9" spans="2:12">
      <c r="B9" s="2">
        <v>4</v>
      </c>
      <c r="C9" s="5" t="s">
        <v>24</v>
      </c>
      <c r="D9" s="9"/>
      <c r="E9" s="5">
        <v>206</v>
      </c>
      <c r="F9" s="5">
        <v>167</v>
      </c>
      <c r="G9" s="5">
        <v>193</v>
      </c>
      <c r="H9" s="5">
        <v>141</v>
      </c>
      <c r="I9" s="5">
        <v>157</v>
      </c>
      <c r="J9" s="5"/>
      <c r="K9" s="4">
        <v>864</v>
      </c>
      <c r="L9" s="6">
        <f>K9/5</f>
        <v>172.8</v>
      </c>
    </row>
    <row r="10" spans="2:12">
      <c r="B10" s="2">
        <v>5</v>
      </c>
      <c r="C10" s="5" t="s">
        <v>32</v>
      </c>
      <c r="D10" s="9"/>
      <c r="E10" s="5">
        <v>167</v>
      </c>
      <c r="F10" s="5">
        <v>162</v>
      </c>
      <c r="G10" s="5">
        <v>154</v>
      </c>
      <c r="H10" s="5">
        <v>125</v>
      </c>
      <c r="I10" s="5">
        <v>188</v>
      </c>
      <c r="J10" s="5"/>
      <c r="K10" s="4">
        <v>796</v>
      </c>
      <c r="L10" s="6">
        <f>K10/5</f>
        <v>159.19999999999999</v>
      </c>
    </row>
    <row r="11" spans="2:12">
      <c r="B11" s="2">
        <v>6</v>
      </c>
      <c r="C11" s="5"/>
      <c r="D11" s="9"/>
      <c r="E11" s="5"/>
      <c r="F11" s="5"/>
      <c r="G11" s="5"/>
      <c r="H11" s="5"/>
      <c r="I11" s="5"/>
      <c r="J11" s="5"/>
      <c r="K11" s="4">
        <f>E11+F11+G11+H11+I11+J11-G11</f>
        <v>0</v>
      </c>
      <c r="L11" s="6">
        <f t="shared" ref="L11:L23" si="0">K11/5</f>
        <v>0</v>
      </c>
    </row>
    <row r="12" spans="2:12">
      <c r="B12" s="2">
        <v>7</v>
      </c>
      <c r="C12" s="25"/>
      <c r="D12" s="9"/>
      <c r="E12" s="5"/>
      <c r="F12" s="5"/>
      <c r="G12" s="5"/>
      <c r="H12" s="5"/>
      <c r="I12" s="5"/>
      <c r="J12" s="5"/>
      <c r="K12" s="4">
        <f>E12+F12+G12+H12+I12+J12</f>
        <v>0</v>
      </c>
      <c r="L12" s="6">
        <f t="shared" si="0"/>
        <v>0</v>
      </c>
    </row>
    <row r="13" spans="2:12">
      <c r="B13" s="3">
        <v>8</v>
      </c>
      <c r="C13" s="5"/>
      <c r="D13" s="9"/>
      <c r="E13" s="5"/>
      <c r="F13" s="5"/>
      <c r="G13" s="5"/>
      <c r="H13" s="5"/>
      <c r="I13" s="5"/>
      <c r="J13" s="5"/>
      <c r="K13" s="4">
        <f>E13+F13+G13+H13+I13+J13-G13</f>
        <v>0</v>
      </c>
      <c r="L13" s="6">
        <f t="shared" si="0"/>
        <v>0</v>
      </c>
    </row>
    <row r="14" spans="2:12">
      <c r="B14" s="3">
        <v>9</v>
      </c>
      <c r="C14" s="5"/>
      <c r="D14" s="9"/>
      <c r="E14" s="5"/>
      <c r="F14" s="5"/>
      <c r="G14" s="5"/>
      <c r="H14" s="5"/>
      <c r="I14" s="5"/>
      <c r="J14" s="5"/>
      <c r="K14" s="4">
        <f>E14+F14+G14+H14+I14+J14</f>
        <v>0</v>
      </c>
      <c r="L14" s="6">
        <f t="shared" si="0"/>
        <v>0</v>
      </c>
    </row>
    <row r="15" spans="2:12">
      <c r="B15" s="3">
        <v>10</v>
      </c>
      <c r="C15" s="10"/>
      <c r="D15" s="9"/>
      <c r="E15" s="5"/>
      <c r="F15" s="5"/>
      <c r="G15" s="5"/>
      <c r="H15" s="5"/>
      <c r="I15" s="5"/>
      <c r="J15" s="5"/>
      <c r="K15" s="4">
        <f>E15+F15+G15+H15+I15+J15-F15</f>
        <v>0</v>
      </c>
      <c r="L15" s="6">
        <f t="shared" si="0"/>
        <v>0</v>
      </c>
    </row>
    <row r="16" spans="2:12">
      <c r="B16" s="3">
        <v>11</v>
      </c>
      <c r="C16" s="5"/>
      <c r="D16" s="9"/>
      <c r="E16" s="5"/>
      <c r="F16" s="5"/>
      <c r="G16" s="5"/>
      <c r="H16" s="5"/>
      <c r="I16" s="5"/>
      <c r="J16" s="5"/>
      <c r="K16" s="4">
        <f>E16+F16+G16+H16+I16+J16-I16</f>
        <v>0</v>
      </c>
      <c r="L16" s="6">
        <f t="shared" si="0"/>
        <v>0</v>
      </c>
    </row>
    <row r="17" spans="2:12">
      <c r="B17" s="3">
        <v>12</v>
      </c>
      <c r="C17" s="5"/>
      <c r="D17" s="9"/>
      <c r="E17" s="5"/>
      <c r="F17" s="5"/>
      <c r="G17" s="5"/>
      <c r="H17" s="5"/>
      <c r="I17" s="5"/>
      <c r="J17" s="5"/>
      <c r="K17" s="4">
        <f t="shared" ref="K17:K23" si="1">E17+F17+G17+H17+I17+J17</f>
        <v>0</v>
      </c>
      <c r="L17" s="6">
        <f t="shared" si="0"/>
        <v>0</v>
      </c>
    </row>
    <row r="18" spans="2:12">
      <c r="B18" s="3">
        <v>13</v>
      </c>
      <c r="C18" s="5"/>
      <c r="D18" s="9"/>
      <c r="E18" s="5"/>
      <c r="F18" s="5"/>
      <c r="G18" s="5"/>
      <c r="H18" s="5"/>
      <c r="I18" s="5"/>
      <c r="J18" s="5"/>
      <c r="K18" s="4">
        <f t="shared" si="1"/>
        <v>0</v>
      </c>
      <c r="L18" s="6">
        <f t="shared" si="0"/>
        <v>0</v>
      </c>
    </row>
    <row r="19" spans="2:12">
      <c r="B19" s="3">
        <v>14</v>
      </c>
      <c r="C19" s="25"/>
      <c r="D19" s="9"/>
      <c r="E19" s="5"/>
      <c r="F19" s="5"/>
      <c r="G19" s="5"/>
      <c r="H19" s="5"/>
      <c r="I19" s="5"/>
      <c r="J19" s="5"/>
      <c r="K19" s="4">
        <f t="shared" si="1"/>
        <v>0</v>
      </c>
      <c r="L19" s="6">
        <f t="shared" si="0"/>
        <v>0</v>
      </c>
    </row>
    <row r="20" spans="2:12">
      <c r="B20" s="3">
        <v>15</v>
      </c>
      <c r="C20" s="5"/>
      <c r="D20" s="9"/>
      <c r="E20" s="5"/>
      <c r="F20" s="5"/>
      <c r="G20" s="5"/>
      <c r="H20" s="5"/>
      <c r="I20" s="5"/>
      <c r="J20" s="5"/>
      <c r="K20" s="4">
        <f t="shared" si="1"/>
        <v>0</v>
      </c>
      <c r="L20" s="6">
        <f t="shared" si="0"/>
        <v>0</v>
      </c>
    </row>
    <row r="21" spans="2:12" ht="15.75" thickBot="1">
      <c r="B21" s="34">
        <v>16</v>
      </c>
      <c r="C21" s="22"/>
      <c r="D21" s="23"/>
      <c r="E21" s="22"/>
      <c r="F21" s="22"/>
      <c r="G21" s="22"/>
      <c r="H21" s="22"/>
      <c r="I21" s="22"/>
      <c r="J21" s="22"/>
      <c r="K21" s="4">
        <f t="shared" si="1"/>
        <v>0</v>
      </c>
      <c r="L21" s="6">
        <f t="shared" si="0"/>
        <v>0</v>
      </c>
    </row>
    <row r="22" spans="2:12">
      <c r="B22" s="11">
        <v>17</v>
      </c>
      <c r="C22" s="5"/>
      <c r="D22" s="9"/>
      <c r="E22" s="5"/>
      <c r="F22" s="5"/>
      <c r="G22" s="5"/>
      <c r="H22" s="5"/>
      <c r="I22" s="5"/>
      <c r="J22" s="5"/>
      <c r="K22" s="4">
        <f t="shared" si="1"/>
        <v>0</v>
      </c>
      <c r="L22" s="6">
        <f t="shared" si="0"/>
        <v>0</v>
      </c>
    </row>
    <row r="23" spans="2:12">
      <c r="B23" s="3">
        <v>18</v>
      </c>
      <c r="C23" s="5"/>
      <c r="D23" s="9"/>
      <c r="E23" s="5"/>
      <c r="F23" s="5"/>
      <c r="G23" s="5"/>
      <c r="H23" s="5"/>
      <c r="I23" s="5"/>
      <c r="J23" s="5"/>
      <c r="K23" s="4">
        <f t="shared" si="1"/>
        <v>0</v>
      </c>
      <c r="L23" s="6">
        <f t="shared" si="0"/>
        <v>0</v>
      </c>
    </row>
    <row r="24" spans="2:12">
      <c r="B24" s="3">
        <v>19</v>
      </c>
      <c r="C24" s="25"/>
      <c r="D24" s="9"/>
      <c r="E24" s="5"/>
      <c r="F24" s="5"/>
      <c r="G24" s="5"/>
      <c r="H24" s="5"/>
      <c r="I24" s="5"/>
      <c r="J24" s="5"/>
      <c r="K24" s="4">
        <f t="shared" ref="K24:K25" si="2">E24+F24+G24+H24+I24+J24</f>
        <v>0</v>
      </c>
      <c r="L24" s="6">
        <f t="shared" ref="L24:L58" si="3">K24/5</f>
        <v>0</v>
      </c>
    </row>
    <row r="25" spans="2:12">
      <c r="B25" s="3">
        <v>20</v>
      </c>
      <c r="C25" s="5"/>
      <c r="D25" s="9"/>
      <c r="E25" s="5"/>
      <c r="F25" s="5"/>
      <c r="G25" s="5"/>
      <c r="H25" s="5"/>
      <c r="I25" s="5"/>
      <c r="J25" s="5"/>
      <c r="K25" s="4">
        <f t="shared" si="2"/>
        <v>0</v>
      </c>
      <c r="L25" s="6">
        <f t="shared" si="3"/>
        <v>0</v>
      </c>
    </row>
    <row r="26" spans="2:12">
      <c r="B26" s="3">
        <v>21</v>
      </c>
      <c r="C26" s="5"/>
      <c r="D26" s="9"/>
      <c r="E26" s="5"/>
      <c r="F26" s="5"/>
      <c r="G26" s="5"/>
      <c r="H26" s="5"/>
      <c r="I26" s="5"/>
      <c r="J26" s="5"/>
      <c r="K26" s="4">
        <f t="shared" ref="K26:K58" si="4">E26+F26+G26+H26+I26+J26+(D26*6)-E26</f>
        <v>0</v>
      </c>
      <c r="L26" s="6">
        <f t="shared" si="3"/>
        <v>0</v>
      </c>
    </row>
    <row r="27" spans="2:12">
      <c r="B27" s="3">
        <v>22</v>
      </c>
      <c r="C27" s="5"/>
      <c r="D27" s="9"/>
      <c r="E27" s="5"/>
      <c r="F27" s="5"/>
      <c r="G27" s="5"/>
      <c r="H27" s="5"/>
      <c r="I27" s="5"/>
      <c r="J27" s="5"/>
      <c r="K27" s="4">
        <f t="shared" si="4"/>
        <v>0</v>
      </c>
      <c r="L27" s="6">
        <f t="shared" si="3"/>
        <v>0</v>
      </c>
    </row>
    <row r="28" spans="2:12">
      <c r="B28" s="43">
        <v>23</v>
      </c>
      <c r="C28" s="25"/>
      <c r="D28" s="9"/>
      <c r="E28" s="5"/>
      <c r="F28" s="5"/>
      <c r="G28" s="5"/>
      <c r="H28" s="5"/>
      <c r="I28" s="5"/>
      <c r="J28" s="5"/>
      <c r="K28" s="4">
        <f t="shared" si="4"/>
        <v>0</v>
      </c>
      <c r="L28" s="6">
        <f t="shared" si="3"/>
        <v>0</v>
      </c>
    </row>
    <row r="29" spans="2:12">
      <c r="B29" s="43">
        <v>24</v>
      </c>
      <c r="C29" s="25"/>
      <c r="D29" s="9"/>
      <c r="E29" s="5"/>
      <c r="F29" s="5"/>
      <c r="G29" s="5"/>
      <c r="H29" s="5"/>
      <c r="I29" s="5"/>
      <c r="J29" s="5"/>
      <c r="K29" s="4">
        <f t="shared" si="4"/>
        <v>0</v>
      </c>
      <c r="L29" s="6">
        <f t="shared" si="3"/>
        <v>0</v>
      </c>
    </row>
    <row r="30" spans="2:12">
      <c r="B30" s="35">
        <v>25</v>
      </c>
      <c r="C30" s="5"/>
      <c r="D30" s="9"/>
      <c r="E30" s="5"/>
      <c r="F30" s="5"/>
      <c r="G30" s="5"/>
      <c r="H30" s="5"/>
      <c r="I30" s="5"/>
      <c r="J30" s="5"/>
      <c r="K30" s="4">
        <f t="shared" si="4"/>
        <v>0</v>
      </c>
      <c r="L30" s="6">
        <f t="shared" si="3"/>
        <v>0</v>
      </c>
    </row>
    <row r="31" spans="2:12">
      <c r="B31" s="35">
        <v>26</v>
      </c>
      <c r="C31" s="10"/>
      <c r="D31" s="9"/>
      <c r="E31" s="5"/>
      <c r="F31" s="5"/>
      <c r="G31" s="5"/>
      <c r="H31" s="5"/>
      <c r="I31" s="5"/>
      <c r="J31" s="5"/>
      <c r="K31" s="4">
        <f t="shared" si="4"/>
        <v>0</v>
      </c>
      <c r="L31" s="6">
        <f t="shared" si="3"/>
        <v>0</v>
      </c>
    </row>
    <row r="32" spans="2:12">
      <c r="B32" s="35">
        <v>27</v>
      </c>
      <c r="C32" s="5"/>
      <c r="D32" s="9"/>
      <c r="E32" s="5"/>
      <c r="F32" s="5"/>
      <c r="G32" s="5"/>
      <c r="H32" s="5"/>
      <c r="I32" s="5"/>
      <c r="J32" s="5"/>
      <c r="K32" s="4">
        <f t="shared" si="4"/>
        <v>0</v>
      </c>
      <c r="L32" s="6">
        <f t="shared" si="3"/>
        <v>0</v>
      </c>
    </row>
    <row r="33" spans="2:12">
      <c r="B33" s="35">
        <v>28</v>
      </c>
      <c r="C33" s="5"/>
      <c r="D33" s="9"/>
      <c r="E33" s="5"/>
      <c r="F33" s="5"/>
      <c r="G33" s="5"/>
      <c r="H33" s="5"/>
      <c r="I33" s="5"/>
      <c r="J33" s="5"/>
      <c r="K33" s="4">
        <f t="shared" si="4"/>
        <v>0</v>
      </c>
      <c r="L33" s="6">
        <f t="shared" si="3"/>
        <v>0</v>
      </c>
    </row>
    <row r="34" spans="2:12">
      <c r="B34" s="35">
        <v>29</v>
      </c>
      <c r="C34" s="41"/>
      <c r="D34" s="9"/>
      <c r="E34" s="5"/>
      <c r="F34" s="5"/>
      <c r="G34" s="5"/>
      <c r="H34" s="5"/>
      <c r="I34" s="5"/>
      <c r="J34" s="5"/>
      <c r="K34" s="4">
        <f t="shared" si="4"/>
        <v>0</v>
      </c>
      <c r="L34" s="6">
        <f t="shared" si="3"/>
        <v>0</v>
      </c>
    </row>
    <row r="35" spans="2:12" ht="15.75" thickBot="1">
      <c r="B35" s="36">
        <v>30</v>
      </c>
      <c r="C35" s="22"/>
      <c r="D35" s="23"/>
      <c r="E35" s="22"/>
      <c r="F35" s="22"/>
      <c r="G35" s="22"/>
      <c r="H35" s="22"/>
      <c r="I35" s="22"/>
      <c r="J35" s="22"/>
      <c r="K35" s="4">
        <f t="shared" si="4"/>
        <v>0</v>
      </c>
      <c r="L35" s="6">
        <f t="shared" si="3"/>
        <v>0</v>
      </c>
    </row>
    <row r="36" spans="2:12">
      <c r="B36" s="37">
        <v>31</v>
      </c>
      <c r="C36" s="10"/>
      <c r="D36" s="9"/>
      <c r="E36" s="5"/>
      <c r="F36" s="5"/>
      <c r="G36" s="5"/>
      <c r="H36" s="5"/>
      <c r="I36" s="5"/>
      <c r="J36" s="5"/>
      <c r="K36" s="4">
        <f t="shared" si="4"/>
        <v>0</v>
      </c>
      <c r="L36" s="6">
        <f t="shared" si="3"/>
        <v>0</v>
      </c>
    </row>
    <row r="37" spans="2:12">
      <c r="B37" s="35">
        <v>32</v>
      </c>
      <c r="C37" s="5"/>
      <c r="D37" s="9"/>
      <c r="E37" s="5"/>
      <c r="F37" s="5"/>
      <c r="G37" s="5"/>
      <c r="H37" s="5"/>
      <c r="I37" s="5"/>
      <c r="J37" s="5"/>
      <c r="K37" s="4">
        <f t="shared" si="4"/>
        <v>0</v>
      </c>
      <c r="L37" s="6">
        <f t="shared" si="3"/>
        <v>0</v>
      </c>
    </row>
    <row r="38" spans="2:12">
      <c r="B38" s="35">
        <v>33</v>
      </c>
      <c r="C38" s="25"/>
      <c r="D38" s="9"/>
      <c r="E38" s="5"/>
      <c r="F38" s="5"/>
      <c r="G38" s="5"/>
      <c r="H38" s="5"/>
      <c r="I38" s="5"/>
      <c r="J38" s="5"/>
      <c r="K38" s="4">
        <f t="shared" si="4"/>
        <v>0</v>
      </c>
      <c r="L38" s="6">
        <f t="shared" si="3"/>
        <v>0</v>
      </c>
    </row>
    <row r="39" spans="2:12">
      <c r="B39" s="35">
        <v>34</v>
      </c>
      <c r="C39" s="5"/>
      <c r="D39" s="9"/>
      <c r="E39" s="5"/>
      <c r="F39" s="5"/>
      <c r="G39" s="5"/>
      <c r="H39" s="5"/>
      <c r="I39" s="5"/>
      <c r="J39" s="5"/>
      <c r="K39" s="4">
        <f t="shared" si="4"/>
        <v>0</v>
      </c>
      <c r="L39" s="6">
        <f t="shared" si="3"/>
        <v>0</v>
      </c>
    </row>
    <row r="40" spans="2:12">
      <c r="B40" s="35">
        <v>35</v>
      </c>
      <c r="C40" s="5"/>
      <c r="D40" s="9"/>
      <c r="E40" s="5"/>
      <c r="F40" s="5"/>
      <c r="G40" s="5"/>
      <c r="H40" s="5"/>
      <c r="I40" s="5"/>
      <c r="J40" s="5"/>
      <c r="K40" s="4">
        <f t="shared" si="4"/>
        <v>0</v>
      </c>
      <c r="L40" s="6">
        <f t="shared" si="3"/>
        <v>0</v>
      </c>
    </row>
    <row r="41" spans="2:12">
      <c r="B41" s="37">
        <v>36</v>
      </c>
      <c r="C41" s="10"/>
      <c r="D41" s="9"/>
      <c r="E41" s="5"/>
      <c r="F41" s="5"/>
      <c r="G41" s="5"/>
      <c r="H41" s="5"/>
      <c r="I41" s="5"/>
      <c r="J41" s="5"/>
      <c r="K41" s="4">
        <f t="shared" si="4"/>
        <v>0</v>
      </c>
      <c r="L41" s="6">
        <f t="shared" si="3"/>
        <v>0</v>
      </c>
    </row>
    <row r="42" spans="2:12">
      <c r="B42" s="35">
        <v>37</v>
      </c>
      <c r="C42" s="5"/>
      <c r="D42" s="9"/>
      <c r="E42" s="5"/>
      <c r="F42" s="5"/>
      <c r="G42" s="5"/>
      <c r="H42" s="5"/>
      <c r="I42" s="5"/>
      <c r="J42" s="5"/>
      <c r="K42" s="4">
        <f t="shared" si="4"/>
        <v>0</v>
      </c>
      <c r="L42" s="6">
        <f t="shared" si="3"/>
        <v>0</v>
      </c>
    </row>
    <row r="43" spans="2:12">
      <c r="B43" s="35">
        <v>38</v>
      </c>
      <c r="C43" s="25"/>
      <c r="D43" s="9"/>
      <c r="E43" s="5"/>
      <c r="F43" s="5"/>
      <c r="G43" s="5"/>
      <c r="H43" s="5"/>
      <c r="I43" s="5"/>
      <c r="J43" s="5"/>
      <c r="K43" s="4">
        <f t="shared" si="4"/>
        <v>0</v>
      </c>
      <c r="L43" s="6">
        <f t="shared" si="3"/>
        <v>0</v>
      </c>
    </row>
    <row r="44" spans="2:12">
      <c r="B44" s="35">
        <v>39</v>
      </c>
      <c r="C44" s="5"/>
      <c r="D44" s="9"/>
      <c r="E44" s="5"/>
      <c r="F44" s="5"/>
      <c r="G44" s="5"/>
      <c r="H44" s="5"/>
      <c r="I44" s="5"/>
      <c r="J44" s="5"/>
      <c r="K44" s="4">
        <f t="shared" si="4"/>
        <v>0</v>
      </c>
      <c r="L44" s="6">
        <f t="shared" si="3"/>
        <v>0</v>
      </c>
    </row>
    <row r="45" spans="2:12">
      <c r="B45" s="35">
        <v>40</v>
      </c>
      <c r="C45" s="5"/>
      <c r="D45" s="9"/>
      <c r="E45" s="5"/>
      <c r="F45" s="5"/>
      <c r="G45" s="5"/>
      <c r="H45" s="5"/>
      <c r="I45" s="5"/>
      <c r="J45" s="5"/>
      <c r="K45" s="4">
        <f t="shared" si="4"/>
        <v>0</v>
      </c>
      <c r="L45" s="6">
        <f t="shared" si="3"/>
        <v>0</v>
      </c>
    </row>
    <row r="46" spans="2:12">
      <c r="B46" s="37">
        <v>41</v>
      </c>
      <c r="C46" s="10"/>
      <c r="D46" s="9"/>
      <c r="E46" s="32"/>
      <c r="F46" s="5"/>
      <c r="G46" s="5"/>
      <c r="H46" s="5"/>
      <c r="I46" s="5"/>
      <c r="J46" s="5"/>
      <c r="K46" s="4">
        <f t="shared" si="4"/>
        <v>0</v>
      </c>
      <c r="L46" s="6">
        <f t="shared" si="3"/>
        <v>0</v>
      </c>
    </row>
    <row r="47" spans="2:12">
      <c r="B47" s="35">
        <v>42</v>
      </c>
      <c r="C47" s="5"/>
      <c r="D47" s="9"/>
      <c r="E47" s="32"/>
      <c r="F47" s="5"/>
      <c r="G47" s="5"/>
      <c r="H47" s="5"/>
      <c r="I47" s="5"/>
      <c r="J47" s="5"/>
      <c r="K47" s="4">
        <f t="shared" si="4"/>
        <v>0</v>
      </c>
      <c r="L47" s="6">
        <f t="shared" si="3"/>
        <v>0</v>
      </c>
    </row>
    <row r="48" spans="2:12">
      <c r="B48" s="35">
        <v>43</v>
      </c>
      <c r="C48" s="25"/>
      <c r="D48" s="9"/>
      <c r="E48" s="32"/>
      <c r="F48" s="5"/>
      <c r="G48" s="5"/>
      <c r="H48" s="5"/>
      <c r="I48" s="5"/>
      <c r="J48" s="5"/>
      <c r="K48" s="4">
        <f t="shared" si="4"/>
        <v>0</v>
      </c>
      <c r="L48" s="6">
        <f t="shared" si="3"/>
        <v>0</v>
      </c>
    </row>
    <row r="49" spans="2:12">
      <c r="B49" s="35">
        <v>44</v>
      </c>
      <c r="C49" s="5"/>
      <c r="D49" s="9"/>
      <c r="E49" s="32"/>
      <c r="F49" s="5"/>
      <c r="G49" s="5"/>
      <c r="H49" s="5"/>
      <c r="I49" s="5"/>
      <c r="J49" s="5"/>
      <c r="K49" s="4">
        <f t="shared" si="4"/>
        <v>0</v>
      </c>
      <c r="L49" s="6">
        <f t="shared" si="3"/>
        <v>0</v>
      </c>
    </row>
    <row r="50" spans="2:12">
      <c r="B50" s="35">
        <v>45</v>
      </c>
      <c r="C50" s="5"/>
      <c r="D50" s="9"/>
      <c r="E50" s="32"/>
      <c r="F50" s="5"/>
      <c r="G50" s="5"/>
      <c r="H50" s="5"/>
      <c r="I50" s="5"/>
      <c r="J50" s="5"/>
      <c r="K50" s="4">
        <f t="shared" si="4"/>
        <v>0</v>
      </c>
      <c r="L50" s="6">
        <f t="shared" si="3"/>
        <v>0</v>
      </c>
    </row>
    <row r="51" spans="2:12" ht="15.75" thickBot="1">
      <c r="B51" s="36">
        <v>46</v>
      </c>
      <c r="C51" s="22"/>
      <c r="D51" s="23"/>
      <c r="E51" s="33"/>
      <c r="F51" s="22"/>
      <c r="G51" s="22"/>
      <c r="H51" s="22"/>
      <c r="I51" s="22"/>
      <c r="J51" s="22"/>
      <c r="K51" s="4">
        <f t="shared" si="4"/>
        <v>0</v>
      </c>
      <c r="L51" s="6">
        <f t="shared" si="3"/>
        <v>0</v>
      </c>
    </row>
    <row r="52" spans="2:12">
      <c r="B52" s="37">
        <v>47</v>
      </c>
      <c r="C52" s="10"/>
      <c r="D52" s="9"/>
      <c r="E52" s="32"/>
      <c r="F52" s="5"/>
      <c r="G52" s="5"/>
      <c r="H52" s="5"/>
      <c r="I52" s="5"/>
      <c r="J52" s="5"/>
      <c r="K52" s="4">
        <f t="shared" si="4"/>
        <v>0</v>
      </c>
      <c r="L52" s="6">
        <f t="shared" si="3"/>
        <v>0</v>
      </c>
    </row>
    <row r="53" spans="2:12">
      <c r="B53" s="35">
        <v>48</v>
      </c>
      <c r="C53" s="5"/>
      <c r="D53" s="9"/>
      <c r="E53" s="32"/>
      <c r="F53" s="5"/>
      <c r="G53" s="5"/>
      <c r="H53" s="5"/>
      <c r="I53" s="5"/>
      <c r="J53" s="5"/>
      <c r="K53" s="4">
        <f t="shared" si="4"/>
        <v>0</v>
      </c>
      <c r="L53" s="6">
        <f t="shared" si="3"/>
        <v>0</v>
      </c>
    </row>
    <row r="54" spans="2:12">
      <c r="B54" s="35">
        <v>49</v>
      </c>
      <c r="C54" s="25"/>
      <c r="D54" s="9"/>
      <c r="E54" s="32"/>
      <c r="F54" s="5"/>
      <c r="G54" s="5"/>
      <c r="H54" s="5"/>
      <c r="I54" s="5"/>
      <c r="J54" s="5"/>
      <c r="K54" s="4">
        <f t="shared" si="4"/>
        <v>0</v>
      </c>
      <c r="L54" s="6">
        <f t="shared" si="3"/>
        <v>0</v>
      </c>
    </row>
    <row r="55" spans="2:12">
      <c r="B55" s="35">
        <v>50</v>
      </c>
      <c r="C55" s="5"/>
      <c r="D55" s="9"/>
      <c r="E55" s="32"/>
      <c r="F55" s="5"/>
      <c r="G55" s="5"/>
      <c r="H55" s="5"/>
      <c r="I55" s="5"/>
      <c r="J55" s="5"/>
      <c r="K55" s="4">
        <f t="shared" si="4"/>
        <v>0</v>
      </c>
      <c r="L55" s="6">
        <f t="shared" si="3"/>
        <v>0</v>
      </c>
    </row>
    <row r="56" spans="2:12">
      <c r="B56" s="35">
        <v>51</v>
      </c>
      <c r="C56" s="5"/>
      <c r="D56" s="9"/>
      <c r="E56" s="32"/>
      <c r="F56" s="5"/>
      <c r="G56" s="5"/>
      <c r="H56" s="5"/>
      <c r="I56" s="5"/>
      <c r="J56" s="5"/>
      <c r="K56" s="4">
        <f t="shared" si="4"/>
        <v>0</v>
      </c>
      <c r="L56" s="6">
        <f t="shared" si="3"/>
        <v>0</v>
      </c>
    </row>
    <row r="57" spans="2:12">
      <c r="B57" s="37">
        <v>52</v>
      </c>
      <c r="C57" s="10"/>
      <c r="D57" s="9"/>
      <c r="E57" s="32"/>
      <c r="F57" s="5"/>
      <c r="G57" s="5"/>
      <c r="H57" s="5"/>
      <c r="I57" s="5"/>
      <c r="J57" s="5"/>
      <c r="K57" s="4">
        <f t="shared" si="4"/>
        <v>0</v>
      </c>
      <c r="L57" s="6">
        <f t="shared" si="3"/>
        <v>0</v>
      </c>
    </row>
    <row r="58" spans="2:12">
      <c r="B58" s="35">
        <v>53</v>
      </c>
      <c r="C58" s="5"/>
      <c r="D58" s="9"/>
      <c r="E58" s="32"/>
      <c r="F58" s="5"/>
      <c r="G58" s="5"/>
      <c r="H58" s="5"/>
      <c r="I58" s="5"/>
      <c r="J58" s="5"/>
      <c r="K58" s="4">
        <f t="shared" si="4"/>
        <v>0</v>
      </c>
      <c r="L58" s="6">
        <f t="shared" si="3"/>
        <v>0</v>
      </c>
    </row>
  </sheetData>
  <sortState ref="C6:L10">
    <sortCondition descending="1" ref="K6:K10"/>
  </sortState>
  <mergeCells count="1">
    <mergeCell ref="C2:L3"/>
  </mergeCells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B1:L35"/>
  <sheetViews>
    <sheetView workbookViewId="0">
      <selection activeCell="G18" sqref="G18"/>
    </sheetView>
  </sheetViews>
  <sheetFormatPr defaultRowHeight="15"/>
  <cols>
    <col min="3" max="3" width="27.140625" customWidth="1"/>
  </cols>
  <sheetData>
    <row r="1" spans="2:12" ht="15.75" thickBot="1"/>
    <row r="2" spans="2:12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5.75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2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2">
      <c r="B6" s="2">
        <v>1</v>
      </c>
      <c r="C6" s="5" t="s">
        <v>31</v>
      </c>
      <c r="D6" s="9"/>
      <c r="E6" s="32">
        <v>212</v>
      </c>
      <c r="F6" s="5">
        <v>209</v>
      </c>
      <c r="G6" s="5">
        <v>215</v>
      </c>
      <c r="H6" s="5">
        <v>186</v>
      </c>
      <c r="I6" s="51">
        <v>170</v>
      </c>
      <c r="J6" s="5">
        <v>223</v>
      </c>
      <c r="K6" s="4">
        <f>E6+F6+G6+H6+I6+J6-I6</f>
        <v>1045</v>
      </c>
      <c r="L6" s="6">
        <f t="shared" ref="L6:L15" si="0">K6/5</f>
        <v>209</v>
      </c>
    </row>
    <row r="7" spans="2:12">
      <c r="B7" s="2">
        <v>2</v>
      </c>
      <c r="C7" s="5" t="s">
        <v>36</v>
      </c>
      <c r="D7" s="9"/>
      <c r="E7" s="32">
        <v>166</v>
      </c>
      <c r="F7" s="5">
        <v>182</v>
      </c>
      <c r="G7" s="5">
        <v>213</v>
      </c>
      <c r="H7" s="5">
        <v>172</v>
      </c>
      <c r="I7" s="51">
        <v>158</v>
      </c>
      <c r="J7" s="5">
        <v>189</v>
      </c>
      <c r="K7" s="4">
        <f>E7+F7+G7+H7+I7+J7-I7</f>
        <v>922</v>
      </c>
      <c r="L7" s="6">
        <f t="shared" si="0"/>
        <v>184.4</v>
      </c>
    </row>
    <row r="8" spans="2:12">
      <c r="B8" s="2">
        <v>3</v>
      </c>
      <c r="C8" s="5" t="s">
        <v>38</v>
      </c>
      <c r="D8" s="9"/>
      <c r="E8" s="32">
        <v>172</v>
      </c>
      <c r="F8" s="51">
        <v>157</v>
      </c>
      <c r="G8" s="5">
        <v>162</v>
      </c>
      <c r="H8" s="5">
        <v>168</v>
      </c>
      <c r="I8" s="5">
        <v>223</v>
      </c>
      <c r="J8" s="5">
        <v>187</v>
      </c>
      <c r="K8" s="4">
        <f>E8+F8+G8+H8+I8+J8-F8</f>
        <v>912</v>
      </c>
      <c r="L8" s="6">
        <f t="shared" si="0"/>
        <v>182.4</v>
      </c>
    </row>
    <row r="9" spans="2:12">
      <c r="B9" s="2">
        <v>4</v>
      </c>
      <c r="C9" s="5" t="s">
        <v>37</v>
      </c>
      <c r="D9" s="9"/>
      <c r="E9" s="32">
        <v>169</v>
      </c>
      <c r="F9" s="5">
        <v>171</v>
      </c>
      <c r="G9" s="5">
        <v>165</v>
      </c>
      <c r="H9" s="5">
        <v>199</v>
      </c>
      <c r="I9" s="5">
        <v>181</v>
      </c>
      <c r="J9" s="5"/>
      <c r="K9" s="4">
        <f>E9+F9+G9+H9+I9+J9</f>
        <v>885</v>
      </c>
      <c r="L9" s="6">
        <f t="shared" si="0"/>
        <v>177</v>
      </c>
    </row>
    <row r="10" spans="2:12">
      <c r="B10" s="2">
        <v>5</v>
      </c>
      <c r="C10" s="25" t="s">
        <v>29</v>
      </c>
      <c r="D10" s="9">
        <v>8</v>
      </c>
      <c r="E10" s="32">
        <v>179</v>
      </c>
      <c r="F10" s="51">
        <v>155</v>
      </c>
      <c r="G10" s="5">
        <v>163</v>
      </c>
      <c r="H10" s="5">
        <v>158</v>
      </c>
      <c r="I10" s="5">
        <v>173</v>
      </c>
      <c r="J10" s="5">
        <v>178</v>
      </c>
      <c r="K10" s="4">
        <f>E10+F10+G10+H10+I10+J10-F10</f>
        <v>851</v>
      </c>
      <c r="L10" s="6">
        <f t="shared" si="0"/>
        <v>170.2</v>
      </c>
    </row>
    <row r="11" spans="2:12">
      <c r="B11" s="2">
        <v>6</v>
      </c>
      <c r="C11" s="25" t="s">
        <v>32</v>
      </c>
      <c r="D11" s="9"/>
      <c r="E11" s="32">
        <v>143</v>
      </c>
      <c r="F11" s="5">
        <v>178</v>
      </c>
      <c r="G11" s="5">
        <v>147</v>
      </c>
      <c r="H11" s="5">
        <v>187</v>
      </c>
      <c r="I11" s="5">
        <v>154</v>
      </c>
      <c r="J11" s="5"/>
      <c r="K11" s="4">
        <f>E11+F11+G11+H11+I11+J11</f>
        <v>809</v>
      </c>
      <c r="L11" s="6">
        <f t="shared" si="0"/>
        <v>161.80000000000001</v>
      </c>
    </row>
    <row r="12" spans="2:12">
      <c r="B12" s="2">
        <v>7</v>
      </c>
      <c r="C12" s="5" t="s">
        <v>39</v>
      </c>
      <c r="D12" s="9"/>
      <c r="E12" s="32">
        <v>200</v>
      </c>
      <c r="F12" s="5">
        <v>160</v>
      </c>
      <c r="G12" s="5">
        <v>131</v>
      </c>
      <c r="H12" s="5">
        <v>155</v>
      </c>
      <c r="I12" s="5">
        <v>141</v>
      </c>
      <c r="J12" s="5"/>
      <c r="K12" s="4">
        <f>E12+F12+G12+H12+I12+J12</f>
        <v>787</v>
      </c>
      <c r="L12" s="6">
        <f t="shared" si="0"/>
        <v>157.4</v>
      </c>
    </row>
    <row r="13" spans="2:12">
      <c r="B13" s="3">
        <v>8</v>
      </c>
      <c r="C13" s="5" t="s">
        <v>40</v>
      </c>
      <c r="D13" s="9">
        <v>8</v>
      </c>
      <c r="E13" s="32">
        <v>118</v>
      </c>
      <c r="F13" s="5">
        <v>128</v>
      </c>
      <c r="G13" s="5">
        <v>131</v>
      </c>
      <c r="H13" s="5">
        <v>129</v>
      </c>
      <c r="I13" s="5">
        <v>139</v>
      </c>
      <c r="J13" s="5"/>
      <c r="K13" s="4">
        <f>E13+F13+G13+H13+I13+J13</f>
        <v>645</v>
      </c>
      <c r="L13" s="6">
        <f t="shared" si="0"/>
        <v>129</v>
      </c>
    </row>
    <row r="14" spans="2:12">
      <c r="B14" s="3">
        <v>9</v>
      </c>
      <c r="C14" s="5"/>
      <c r="D14" s="9"/>
      <c r="E14" s="32"/>
      <c r="F14" s="5"/>
      <c r="G14" s="5"/>
      <c r="H14" s="5"/>
      <c r="I14" s="5"/>
      <c r="J14" s="5"/>
      <c r="K14" s="4">
        <f>E14+F14+G14+H14+I14+J14</f>
        <v>0</v>
      </c>
      <c r="L14" s="6">
        <f t="shared" si="0"/>
        <v>0</v>
      </c>
    </row>
    <row r="15" spans="2:12">
      <c r="B15" s="3">
        <v>10</v>
      </c>
      <c r="C15" s="5"/>
      <c r="D15" s="9"/>
      <c r="E15" s="32"/>
      <c r="F15" s="5"/>
      <c r="G15" s="5"/>
      <c r="H15" s="5"/>
      <c r="I15" s="5"/>
      <c r="J15" s="5"/>
      <c r="K15" s="4">
        <f>E15+F15+G15+H15+I15+J15</f>
        <v>0</v>
      </c>
      <c r="L15" s="6">
        <f t="shared" si="0"/>
        <v>0</v>
      </c>
    </row>
    <row r="16" spans="2:12">
      <c r="B16" s="3">
        <v>11</v>
      </c>
      <c r="C16" s="5"/>
      <c r="D16" s="9"/>
      <c r="E16" s="32"/>
      <c r="F16" s="5"/>
      <c r="G16" s="5"/>
      <c r="H16" s="5"/>
      <c r="I16" s="5"/>
      <c r="J16" s="5"/>
      <c r="K16" s="4">
        <f t="shared" ref="K16:K24" si="1">E16+F16+G16+H16+I16+J16</f>
        <v>0</v>
      </c>
      <c r="L16" s="6">
        <f t="shared" ref="L16:L35" si="2">K16/5</f>
        <v>0</v>
      </c>
    </row>
    <row r="17" spans="2:12">
      <c r="B17" s="3">
        <v>12</v>
      </c>
      <c r="C17" s="10"/>
      <c r="D17" s="9"/>
      <c r="E17" s="32"/>
      <c r="F17" s="5"/>
      <c r="G17" s="5"/>
      <c r="H17" s="5"/>
      <c r="I17" s="5"/>
      <c r="J17" s="5"/>
      <c r="K17" s="4">
        <f t="shared" si="1"/>
        <v>0</v>
      </c>
      <c r="L17" s="6">
        <f t="shared" si="2"/>
        <v>0</v>
      </c>
    </row>
    <row r="18" spans="2:12">
      <c r="B18" s="3">
        <v>13</v>
      </c>
      <c r="C18" s="5"/>
      <c r="D18" s="9"/>
      <c r="E18" s="32"/>
      <c r="F18" s="5"/>
      <c r="G18" s="5"/>
      <c r="H18" s="5"/>
      <c r="I18" s="5"/>
      <c r="J18" s="5"/>
      <c r="K18" s="4">
        <f t="shared" si="1"/>
        <v>0</v>
      </c>
      <c r="L18" s="6">
        <f t="shared" si="2"/>
        <v>0</v>
      </c>
    </row>
    <row r="19" spans="2:12">
      <c r="B19" s="3">
        <v>14</v>
      </c>
      <c r="C19" s="5"/>
      <c r="D19" s="9"/>
      <c r="E19" s="32"/>
      <c r="F19" s="5"/>
      <c r="G19" s="5"/>
      <c r="H19" s="5"/>
      <c r="I19" s="5"/>
      <c r="J19" s="5"/>
      <c r="K19" s="4">
        <f t="shared" si="1"/>
        <v>0</v>
      </c>
      <c r="L19" s="6">
        <f t="shared" si="2"/>
        <v>0</v>
      </c>
    </row>
    <row r="20" spans="2:12">
      <c r="B20" s="3">
        <v>15</v>
      </c>
      <c r="C20" s="5"/>
      <c r="D20" s="9"/>
      <c r="E20" s="32"/>
      <c r="F20" s="5"/>
      <c r="G20" s="5"/>
      <c r="H20" s="5"/>
      <c r="I20" s="5"/>
      <c r="J20" s="5"/>
      <c r="K20" s="4">
        <f t="shared" si="1"/>
        <v>0</v>
      </c>
      <c r="L20" s="6">
        <f t="shared" si="2"/>
        <v>0</v>
      </c>
    </row>
    <row r="21" spans="2:12" ht="15.75" thickBot="1">
      <c r="B21" s="34">
        <v>16</v>
      </c>
      <c r="C21" s="45"/>
      <c r="D21" s="23"/>
      <c r="E21" s="33"/>
      <c r="F21" s="22"/>
      <c r="G21" s="22"/>
      <c r="H21" s="22"/>
      <c r="I21" s="22"/>
      <c r="J21" s="22"/>
      <c r="K21" s="4">
        <f t="shared" si="1"/>
        <v>0</v>
      </c>
      <c r="L21" s="6">
        <f t="shared" si="2"/>
        <v>0</v>
      </c>
    </row>
    <row r="22" spans="2:12">
      <c r="B22" s="11">
        <v>17</v>
      </c>
      <c r="C22" s="5"/>
      <c r="D22" s="9"/>
      <c r="E22" s="32"/>
      <c r="F22" s="5"/>
      <c r="G22" s="5"/>
      <c r="H22" s="5"/>
      <c r="I22" s="5"/>
      <c r="J22" s="5"/>
      <c r="K22" s="4">
        <f t="shared" si="1"/>
        <v>0</v>
      </c>
      <c r="L22" s="6">
        <f t="shared" si="2"/>
        <v>0</v>
      </c>
    </row>
    <row r="23" spans="2:12">
      <c r="B23" s="3">
        <v>18</v>
      </c>
      <c r="C23" s="10"/>
      <c r="D23" s="9"/>
      <c r="E23" s="32"/>
      <c r="F23" s="5"/>
      <c r="G23" s="5"/>
      <c r="H23" s="5"/>
      <c r="I23" s="5"/>
      <c r="J23" s="5"/>
      <c r="K23" s="4">
        <f t="shared" si="1"/>
        <v>0</v>
      </c>
      <c r="L23" s="6">
        <f t="shared" si="2"/>
        <v>0</v>
      </c>
    </row>
    <row r="24" spans="2:12">
      <c r="B24" s="3">
        <v>19</v>
      </c>
      <c r="C24" s="5"/>
      <c r="D24" s="9"/>
      <c r="E24" s="32"/>
      <c r="F24" s="5"/>
      <c r="G24" s="5"/>
      <c r="H24" s="5"/>
      <c r="I24" s="5"/>
      <c r="J24" s="5"/>
      <c r="K24" s="4">
        <f t="shared" si="1"/>
        <v>0</v>
      </c>
      <c r="L24" s="6">
        <f t="shared" si="2"/>
        <v>0</v>
      </c>
    </row>
    <row r="25" spans="2:12">
      <c r="B25" s="3">
        <v>20</v>
      </c>
      <c r="C25" s="10"/>
      <c r="D25" s="9"/>
      <c r="E25" s="32"/>
      <c r="F25" s="5"/>
      <c r="G25" s="5"/>
      <c r="H25" s="5"/>
      <c r="I25" s="5"/>
      <c r="J25" s="5"/>
      <c r="K25" s="4">
        <f>E25+F25+G25+H25+I25+J25-H25</f>
        <v>0</v>
      </c>
      <c r="L25" s="6">
        <f t="shared" si="2"/>
        <v>0</v>
      </c>
    </row>
    <row r="26" spans="2:12">
      <c r="B26" s="3">
        <v>21</v>
      </c>
      <c r="C26" s="25"/>
      <c r="D26" s="9"/>
      <c r="E26" s="32"/>
      <c r="F26" s="5"/>
      <c r="G26" s="5"/>
      <c r="H26" s="5"/>
      <c r="I26" s="5"/>
      <c r="J26" s="5"/>
      <c r="K26" s="4">
        <f>E26+F26+G26+H26+I26+J26</f>
        <v>0</v>
      </c>
      <c r="L26" s="6">
        <f t="shared" si="2"/>
        <v>0</v>
      </c>
    </row>
    <row r="27" spans="2:12">
      <c r="B27" s="3">
        <v>22</v>
      </c>
      <c r="C27" s="5"/>
      <c r="D27" s="9"/>
      <c r="E27" s="32"/>
      <c r="F27" s="5"/>
      <c r="G27" s="5"/>
      <c r="H27" s="5"/>
      <c r="I27" s="5"/>
      <c r="J27" s="5"/>
      <c r="K27" s="4">
        <f>E27+F27+G27+H27+I27+J27</f>
        <v>0</v>
      </c>
      <c r="L27" s="6">
        <f t="shared" si="2"/>
        <v>0</v>
      </c>
    </row>
    <row r="28" spans="2:12">
      <c r="B28" s="43">
        <v>23</v>
      </c>
      <c r="C28" s="10"/>
      <c r="D28" s="9"/>
      <c r="E28" s="32"/>
      <c r="F28" s="5"/>
      <c r="G28" s="5"/>
      <c r="H28" s="5"/>
      <c r="I28" s="5"/>
      <c r="J28" s="5"/>
      <c r="K28" s="4">
        <f>E28+F28+G28+H28+I28+J28</f>
        <v>0</v>
      </c>
      <c r="L28" s="6">
        <f t="shared" si="2"/>
        <v>0</v>
      </c>
    </row>
    <row r="29" spans="2:12">
      <c r="B29" s="43">
        <v>24</v>
      </c>
      <c r="C29" s="5"/>
      <c r="D29" s="9"/>
      <c r="E29" s="32"/>
      <c r="F29" s="5"/>
      <c r="G29" s="5"/>
      <c r="H29" s="5"/>
      <c r="I29" s="5"/>
      <c r="J29" s="5"/>
      <c r="K29" s="4">
        <f>E29+F29+G29+H29+I29+J29</f>
        <v>0</v>
      </c>
      <c r="L29" s="6">
        <f t="shared" si="2"/>
        <v>0</v>
      </c>
    </row>
    <row r="30" spans="2:12">
      <c r="B30" s="35">
        <v>25</v>
      </c>
      <c r="C30" s="5"/>
      <c r="D30" s="9"/>
      <c r="E30" s="32"/>
      <c r="F30" s="5"/>
      <c r="G30" s="5"/>
      <c r="H30" s="5"/>
      <c r="I30" s="5"/>
      <c r="J30" s="5"/>
      <c r="K30" s="4">
        <f t="shared" ref="K30:K35" si="3">E30+F30+G30+H30+I30+J30</f>
        <v>0</v>
      </c>
      <c r="L30" s="6">
        <f t="shared" si="2"/>
        <v>0</v>
      </c>
    </row>
    <row r="31" spans="2:12">
      <c r="B31" s="35">
        <v>26</v>
      </c>
      <c r="C31" s="10"/>
      <c r="D31" s="9"/>
      <c r="E31" s="32"/>
      <c r="F31" s="5"/>
      <c r="G31" s="5"/>
      <c r="H31" s="5"/>
      <c r="I31" s="5"/>
      <c r="J31" s="5"/>
      <c r="K31" s="4">
        <f t="shared" si="3"/>
        <v>0</v>
      </c>
      <c r="L31" s="6">
        <f t="shared" si="2"/>
        <v>0</v>
      </c>
    </row>
    <row r="32" spans="2:12">
      <c r="B32" s="35">
        <v>27</v>
      </c>
      <c r="C32" s="5"/>
      <c r="D32" s="9"/>
      <c r="E32" s="32"/>
      <c r="F32" s="5"/>
      <c r="G32" s="5"/>
      <c r="H32" s="5"/>
      <c r="I32" s="5"/>
      <c r="J32" s="5"/>
      <c r="K32" s="4">
        <f t="shared" si="3"/>
        <v>0</v>
      </c>
      <c r="L32" s="6">
        <f t="shared" si="2"/>
        <v>0</v>
      </c>
    </row>
    <row r="33" spans="2:12">
      <c r="B33" s="35">
        <v>28</v>
      </c>
      <c r="C33" s="5"/>
      <c r="D33" s="9"/>
      <c r="E33" s="32"/>
      <c r="F33" s="5"/>
      <c r="G33" s="5"/>
      <c r="H33" s="5"/>
      <c r="I33" s="5"/>
      <c r="J33" s="5"/>
      <c r="K33" s="4">
        <f t="shared" si="3"/>
        <v>0</v>
      </c>
      <c r="L33" s="6">
        <f t="shared" si="2"/>
        <v>0</v>
      </c>
    </row>
    <row r="34" spans="2:12">
      <c r="B34" s="35">
        <v>29</v>
      </c>
      <c r="C34" s="41"/>
      <c r="D34" s="9"/>
      <c r="E34" s="32"/>
      <c r="F34" s="5"/>
      <c r="G34" s="5"/>
      <c r="H34" s="5"/>
      <c r="I34" s="5"/>
      <c r="J34" s="5"/>
      <c r="K34" s="4">
        <f t="shared" si="3"/>
        <v>0</v>
      </c>
      <c r="L34" s="6">
        <f t="shared" si="2"/>
        <v>0</v>
      </c>
    </row>
    <row r="35" spans="2:12" ht="15.75" thickBot="1">
      <c r="B35" s="36">
        <v>30</v>
      </c>
      <c r="C35" s="22"/>
      <c r="D35" s="23"/>
      <c r="E35" s="33"/>
      <c r="F35" s="22"/>
      <c r="G35" s="22"/>
      <c r="H35" s="22"/>
      <c r="I35" s="22"/>
      <c r="J35" s="22"/>
      <c r="K35" s="4">
        <f t="shared" si="3"/>
        <v>0</v>
      </c>
      <c r="L35" s="6">
        <f t="shared" si="2"/>
        <v>0</v>
      </c>
    </row>
  </sheetData>
  <sortState ref="C6:L15">
    <sortCondition descending="1" ref="K6:K15"/>
  </sortState>
  <mergeCells count="1">
    <mergeCell ref="C2:L3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B1:L35"/>
  <sheetViews>
    <sheetView topLeftCell="B1" zoomScale="142" zoomScaleNormal="142" workbookViewId="0">
      <selection activeCell="C6" sqref="C6:K6"/>
    </sheetView>
  </sheetViews>
  <sheetFormatPr defaultRowHeight="15"/>
  <cols>
    <col min="3" max="3" width="30.5703125" customWidth="1"/>
  </cols>
  <sheetData>
    <row r="1" spans="2:12" ht="15.75" thickBot="1"/>
    <row r="2" spans="2:12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5.75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2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2">
      <c r="B6" s="2">
        <v>1</v>
      </c>
      <c r="C6" s="5" t="s">
        <v>41</v>
      </c>
      <c r="D6" s="9"/>
      <c r="E6" s="51">
        <v>192</v>
      </c>
      <c r="F6" s="5">
        <v>218</v>
      </c>
      <c r="G6" s="5">
        <v>193</v>
      </c>
      <c r="H6" s="5">
        <v>210</v>
      </c>
      <c r="I6" s="5">
        <v>204</v>
      </c>
      <c r="J6" s="5">
        <v>160</v>
      </c>
      <c r="K6" s="4">
        <f>E6+F6+G6+H6+I6+J6-J6</f>
        <v>1017</v>
      </c>
      <c r="L6" s="6">
        <f t="shared" ref="L6:L14" si="0">K6/5</f>
        <v>203.4</v>
      </c>
    </row>
    <row r="7" spans="2:12">
      <c r="B7" s="2">
        <v>2</v>
      </c>
      <c r="C7" s="5" t="s">
        <v>39</v>
      </c>
      <c r="D7" s="9"/>
      <c r="E7" s="51">
        <v>141</v>
      </c>
      <c r="F7" s="5">
        <v>180</v>
      </c>
      <c r="G7" s="5">
        <v>192</v>
      </c>
      <c r="H7" s="5">
        <v>175</v>
      </c>
      <c r="I7" s="5">
        <v>214</v>
      </c>
      <c r="J7" s="5">
        <v>215</v>
      </c>
      <c r="K7" s="4">
        <f>E7+F7+G7+H7+I7+J7-E7</f>
        <v>976</v>
      </c>
      <c r="L7" s="6">
        <f t="shared" si="0"/>
        <v>195.2</v>
      </c>
    </row>
    <row r="8" spans="2:12">
      <c r="B8" s="2">
        <v>3</v>
      </c>
      <c r="C8" s="5" t="s">
        <v>14</v>
      </c>
      <c r="D8" s="9"/>
      <c r="E8" s="32">
        <v>186</v>
      </c>
      <c r="F8" s="5">
        <v>198</v>
      </c>
      <c r="G8" s="5">
        <v>160</v>
      </c>
      <c r="H8" s="5">
        <v>198</v>
      </c>
      <c r="I8" s="5">
        <v>195</v>
      </c>
      <c r="J8" s="5"/>
      <c r="K8" s="4">
        <f t="shared" ref="K8:K14" si="1">E8+F8+G8+H8+I8+J8</f>
        <v>937</v>
      </c>
      <c r="L8" s="6">
        <f t="shared" si="0"/>
        <v>187.4</v>
      </c>
    </row>
    <row r="9" spans="2:12">
      <c r="B9" s="2">
        <v>4</v>
      </c>
      <c r="C9" s="5" t="s">
        <v>43</v>
      </c>
      <c r="D9" s="9"/>
      <c r="E9" s="32">
        <v>127</v>
      </c>
      <c r="F9" s="5">
        <v>167</v>
      </c>
      <c r="G9" s="5">
        <v>201</v>
      </c>
      <c r="H9" s="5">
        <v>188</v>
      </c>
      <c r="I9" s="5">
        <v>189</v>
      </c>
      <c r="J9" s="5"/>
      <c r="K9" s="4">
        <f t="shared" si="1"/>
        <v>872</v>
      </c>
      <c r="L9" s="6">
        <f t="shared" si="0"/>
        <v>174.4</v>
      </c>
    </row>
    <row r="10" spans="2:12">
      <c r="B10" s="2">
        <v>5</v>
      </c>
      <c r="C10" s="5" t="s">
        <v>42</v>
      </c>
      <c r="D10" s="9">
        <v>8</v>
      </c>
      <c r="E10" s="32">
        <v>149</v>
      </c>
      <c r="F10" s="5">
        <v>181</v>
      </c>
      <c r="G10" s="5">
        <v>173</v>
      </c>
      <c r="H10" s="5">
        <v>169</v>
      </c>
      <c r="I10" s="5">
        <v>160</v>
      </c>
      <c r="J10" s="5"/>
      <c r="K10" s="4">
        <f t="shared" si="1"/>
        <v>832</v>
      </c>
      <c r="L10" s="6">
        <f t="shared" si="0"/>
        <v>166.4</v>
      </c>
    </row>
    <row r="11" spans="2:12">
      <c r="B11" s="2">
        <v>6</v>
      </c>
      <c r="C11" s="5" t="s">
        <v>36</v>
      </c>
      <c r="D11" s="9"/>
      <c r="E11" s="32">
        <v>159</v>
      </c>
      <c r="F11" s="5">
        <v>153</v>
      </c>
      <c r="G11" s="5">
        <v>155</v>
      </c>
      <c r="H11" s="5">
        <v>174</v>
      </c>
      <c r="I11" s="5">
        <v>183</v>
      </c>
      <c r="J11" s="5"/>
      <c r="K11" s="4">
        <f t="shared" si="1"/>
        <v>824</v>
      </c>
      <c r="L11" s="6">
        <f t="shared" si="0"/>
        <v>164.8</v>
      </c>
    </row>
    <row r="12" spans="2:12">
      <c r="B12" s="2">
        <v>7</v>
      </c>
      <c r="C12" s="25" t="s">
        <v>16</v>
      </c>
      <c r="D12" s="9"/>
      <c r="E12" s="32">
        <v>178</v>
      </c>
      <c r="F12" s="5">
        <v>179</v>
      </c>
      <c r="G12" s="5">
        <v>169</v>
      </c>
      <c r="H12" s="5">
        <v>144</v>
      </c>
      <c r="I12" s="5">
        <v>144</v>
      </c>
      <c r="J12" s="5"/>
      <c r="K12" s="4">
        <f t="shared" si="1"/>
        <v>814</v>
      </c>
      <c r="L12" s="6">
        <f t="shared" si="0"/>
        <v>162.80000000000001</v>
      </c>
    </row>
    <row r="13" spans="2:12">
      <c r="B13" s="3">
        <v>8</v>
      </c>
      <c r="C13" s="25" t="s">
        <v>38</v>
      </c>
      <c r="D13" s="9"/>
      <c r="E13" s="32">
        <v>170</v>
      </c>
      <c r="F13" s="5">
        <v>177</v>
      </c>
      <c r="G13" s="5">
        <v>140</v>
      </c>
      <c r="H13" s="5">
        <v>123</v>
      </c>
      <c r="I13" s="5">
        <v>165</v>
      </c>
      <c r="J13" s="5"/>
      <c r="K13" s="4">
        <f t="shared" si="1"/>
        <v>775</v>
      </c>
      <c r="L13" s="6">
        <f t="shared" si="0"/>
        <v>155</v>
      </c>
    </row>
    <row r="14" spans="2:12">
      <c r="B14" s="3">
        <v>9</v>
      </c>
      <c r="C14" s="5"/>
      <c r="D14" s="9"/>
      <c r="E14" s="32"/>
      <c r="F14" s="5"/>
      <c r="G14" s="5"/>
      <c r="H14" s="5"/>
      <c r="I14" s="5"/>
      <c r="J14" s="5"/>
      <c r="K14" s="4">
        <f t="shared" si="1"/>
        <v>0</v>
      </c>
      <c r="L14" s="6">
        <f t="shared" si="0"/>
        <v>0</v>
      </c>
    </row>
    <row r="15" spans="2:12">
      <c r="B15" s="3">
        <v>10</v>
      </c>
      <c r="C15" s="5"/>
      <c r="D15" s="9"/>
      <c r="E15" s="32"/>
      <c r="F15" s="5"/>
      <c r="G15" s="5"/>
      <c r="H15" s="5"/>
      <c r="I15" s="5"/>
      <c r="J15" s="5"/>
      <c r="K15" s="4">
        <f t="shared" ref="K15:K24" si="2">E15+F15+G15+H15+I15+J15</f>
        <v>0</v>
      </c>
      <c r="L15" s="6">
        <f t="shared" ref="L15:L35" si="3">K15/5</f>
        <v>0</v>
      </c>
    </row>
    <row r="16" spans="2:12">
      <c r="B16" s="3">
        <v>11</v>
      </c>
      <c r="C16" s="5"/>
      <c r="D16" s="9"/>
      <c r="E16" s="32"/>
      <c r="F16" s="5"/>
      <c r="G16" s="5"/>
      <c r="H16" s="5"/>
      <c r="I16" s="5"/>
      <c r="J16" s="5"/>
      <c r="K16" s="4">
        <f t="shared" si="2"/>
        <v>0</v>
      </c>
      <c r="L16" s="6">
        <f t="shared" si="3"/>
        <v>0</v>
      </c>
    </row>
    <row r="17" spans="2:12">
      <c r="B17" s="3">
        <v>12</v>
      </c>
      <c r="C17" s="10"/>
      <c r="D17" s="9"/>
      <c r="E17" s="32"/>
      <c r="F17" s="5"/>
      <c r="G17" s="5"/>
      <c r="H17" s="5"/>
      <c r="I17" s="5"/>
      <c r="J17" s="5"/>
      <c r="K17" s="4">
        <f t="shared" si="2"/>
        <v>0</v>
      </c>
      <c r="L17" s="6">
        <f t="shared" si="3"/>
        <v>0</v>
      </c>
    </row>
    <row r="18" spans="2:12">
      <c r="B18" s="3">
        <v>13</v>
      </c>
      <c r="C18" s="5"/>
      <c r="D18" s="9"/>
      <c r="E18" s="32"/>
      <c r="F18" s="5"/>
      <c r="G18" s="5"/>
      <c r="H18" s="5"/>
      <c r="I18" s="5"/>
      <c r="J18" s="5"/>
      <c r="K18" s="4">
        <f t="shared" si="2"/>
        <v>0</v>
      </c>
      <c r="L18" s="6">
        <f t="shared" si="3"/>
        <v>0</v>
      </c>
    </row>
    <row r="19" spans="2:12">
      <c r="B19" s="3">
        <v>14</v>
      </c>
      <c r="C19" s="5"/>
      <c r="D19" s="9"/>
      <c r="E19" s="32"/>
      <c r="F19" s="5"/>
      <c r="G19" s="5"/>
      <c r="H19" s="5"/>
      <c r="I19" s="5"/>
      <c r="J19" s="5"/>
      <c r="K19" s="4">
        <f t="shared" si="2"/>
        <v>0</v>
      </c>
      <c r="L19" s="6">
        <f t="shared" si="3"/>
        <v>0</v>
      </c>
    </row>
    <row r="20" spans="2:12">
      <c r="B20" s="3">
        <v>15</v>
      </c>
      <c r="C20" s="5"/>
      <c r="D20" s="9"/>
      <c r="E20" s="32"/>
      <c r="F20" s="5"/>
      <c r="G20" s="5"/>
      <c r="H20" s="5"/>
      <c r="I20" s="5"/>
      <c r="J20" s="5"/>
      <c r="K20" s="4">
        <f t="shared" si="2"/>
        <v>0</v>
      </c>
      <c r="L20" s="6">
        <f t="shared" si="3"/>
        <v>0</v>
      </c>
    </row>
    <row r="21" spans="2:12" ht="15.75" thickBot="1">
      <c r="B21" s="34">
        <v>16</v>
      </c>
      <c r="C21" s="45"/>
      <c r="D21" s="23"/>
      <c r="E21" s="33"/>
      <c r="F21" s="22"/>
      <c r="G21" s="22"/>
      <c r="H21" s="22"/>
      <c r="I21" s="22"/>
      <c r="J21" s="22"/>
      <c r="K21" s="4">
        <f t="shared" si="2"/>
        <v>0</v>
      </c>
      <c r="L21" s="6">
        <f t="shared" si="3"/>
        <v>0</v>
      </c>
    </row>
    <row r="22" spans="2:12">
      <c r="B22" s="11">
        <v>17</v>
      </c>
      <c r="C22" s="5"/>
      <c r="D22" s="9"/>
      <c r="E22" s="32"/>
      <c r="F22" s="5"/>
      <c r="G22" s="5"/>
      <c r="H22" s="5"/>
      <c r="I22" s="5"/>
      <c r="J22" s="5"/>
      <c r="K22" s="4">
        <f t="shared" si="2"/>
        <v>0</v>
      </c>
      <c r="L22" s="6">
        <f t="shared" si="3"/>
        <v>0</v>
      </c>
    </row>
    <row r="23" spans="2:12">
      <c r="B23" s="3">
        <v>18</v>
      </c>
      <c r="C23" s="10"/>
      <c r="D23" s="9"/>
      <c r="E23" s="32"/>
      <c r="F23" s="5"/>
      <c r="G23" s="5"/>
      <c r="H23" s="5"/>
      <c r="I23" s="5"/>
      <c r="J23" s="5"/>
      <c r="K23" s="4">
        <f t="shared" si="2"/>
        <v>0</v>
      </c>
      <c r="L23" s="6">
        <f t="shared" si="3"/>
        <v>0</v>
      </c>
    </row>
    <row r="24" spans="2:12">
      <c r="B24" s="3">
        <v>19</v>
      </c>
      <c r="C24" s="5"/>
      <c r="D24" s="9"/>
      <c r="E24" s="32"/>
      <c r="F24" s="5"/>
      <c r="G24" s="5"/>
      <c r="H24" s="5"/>
      <c r="I24" s="5"/>
      <c r="J24" s="5"/>
      <c r="K24" s="4">
        <f t="shared" si="2"/>
        <v>0</v>
      </c>
      <c r="L24" s="6">
        <f t="shared" si="3"/>
        <v>0</v>
      </c>
    </row>
    <row r="25" spans="2:12">
      <c r="B25" s="3">
        <v>20</v>
      </c>
      <c r="C25" s="10"/>
      <c r="D25" s="9"/>
      <c r="E25" s="32"/>
      <c r="F25" s="5"/>
      <c r="G25" s="5"/>
      <c r="H25" s="5"/>
      <c r="I25" s="5"/>
      <c r="J25" s="5"/>
      <c r="K25" s="4">
        <f>E25+F25+G25+H25+I25+J25-H25</f>
        <v>0</v>
      </c>
      <c r="L25" s="6">
        <f t="shared" si="3"/>
        <v>0</v>
      </c>
    </row>
    <row r="26" spans="2:12">
      <c r="B26" s="3">
        <v>21</v>
      </c>
      <c r="C26" s="25"/>
      <c r="D26" s="9"/>
      <c r="E26" s="32"/>
      <c r="F26" s="5"/>
      <c r="G26" s="5"/>
      <c r="H26" s="5"/>
      <c r="I26" s="5"/>
      <c r="J26" s="5"/>
      <c r="K26" s="4">
        <f>E26+F26+G26+H26+I26+J26</f>
        <v>0</v>
      </c>
      <c r="L26" s="6">
        <f t="shared" si="3"/>
        <v>0</v>
      </c>
    </row>
    <row r="27" spans="2:12">
      <c r="B27" s="3">
        <v>22</v>
      </c>
      <c r="C27" s="5"/>
      <c r="D27" s="9"/>
      <c r="E27" s="32"/>
      <c r="F27" s="5"/>
      <c r="G27" s="5"/>
      <c r="H27" s="5"/>
      <c r="I27" s="5"/>
      <c r="J27" s="5"/>
      <c r="K27" s="4">
        <f>E27+F27+G27+H27+I27+J27</f>
        <v>0</v>
      </c>
      <c r="L27" s="6">
        <f t="shared" si="3"/>
        <v>0</v>
      </c>
    </row>
    <row r="28" spans="2:12">
      <c r="B28" s="43">
        <v>23</v>
      </c>
      <c r="C28" s="10"/>
      <c r="D28" s="9"/>
      <c r="E28" s="32"/>
      <c r="F28" s="5"/>
      <c r="G28" s="5"/>
      <c r="H28" s="5"/>
      <c r="I28" s="5"/>
      <c r="J28" s="5"/>
      <c r="K28" s="4">
        <f>E28+F28+G28+H28+I28+J28</f>
        <v>0</v>
      </c>
      <c r="L28" s="6">
        <f t="shared" si="3"/>
        <v>0</v>
      </c>
    </row>
    <row r="29" spans="2:12">
      <c r="B29" s="43">
        <v>24</v>
      </c>
      <c r="C29" s="5"/>
      <c r="D29" s="9"/>
      <c r="E29" s="32"/>
      <c r="F29" s="5"/>
      <c r="G29" s="5"/>
      <c r="H29" s="5"/>
      <c r="I29" s="5"/>
      <c r="J29" s="5"/>
      <c r="K29" s="4">
        <f>E29+F29+G29+H29+I29+J29</f>
        <v>0</v>
      </c>
      <c r="L29" s="6">
        <f t="shared" si="3"/>
        <v>0</v>
      </c>
    </row>
    <row r="30" spans="2:12">
      <c r="B30" s="35">
        <v>25</v>
      </c>
      <c r="C30" s="5"/>
      <c r="D30" s="9"/>
      <c r="E30" s="32"/>
      <c r="F30" s="5"/>
      <c r="G30" s="5"/>
      <c r="H30" s="5"/>
      <c r="I30" s="5"/>
      <c r="J30" s="5"/>
      <c r="K30" s="4">
        <f t="shared" ref="K30:K35" si="4">E30+F30+G30+H30+I30+J30</f>
        <v>0</v>
      </c>
      <c r="L30" s="6">
        <f t="shared" si="3"/>
        <v>0</v>
      </c>
    </row>
    <row r="31" spans="2:12">
      <c r="B31" s="35">
        <v>26</v>
      </c>
      <c r="C31" s="10"/>
      <c r="D31" s="9"/>
      <c r="E31" s="32"/>
      <c r="F31" s="5"/>
      <c r="G31" s="5"/>
      <c r="H31" s="5"/>
      <c r="I31" s="5"/>
      <c r="J31" s="5"/>
      <c r="K31" s="4">
        <f t="shared" si="4"/>
        <v>0</v>
      </c>
      <c r="L31" s="6">
        <f t="shared" si="3"/>
        <v>0</v>
      </c>
    </row>
    <row r="32" spans="2:12">
      <c r="B32" s="35">
        <v>27</v>
      </c>
      <c r="C32" s="5"/>
      <c r="D32" s="9"/>
      <c r="E32" s="32"/>
      <c r="F32" s="5"/>
      <c r="G32" s="5"/>
      <c r="H32" s="5"/>
      <c r="I32" s="5"/>
      <c r="J32" s="5"/>
      <c r="K32" s="4">
        <f t="shared" si="4"/>
        <v>0</v>
      </c>
      <c r="L32" s="6">
        <f t="shared" si="3"/>
        <v>0</v>
      </c>
    </row>
    <row r="33" spans="2:12">
      <c r="B33" s="35">
        <v>28</v>
      </c>
      <c r="C33" s="5"/>
      <c r="D33" s="9"/>
      <c r="E33" s="32"/>
      <c r="F33" s="5"/>
      <c r="G33" s="5"/>
      <c r="H33" s="5"/>
      <c r="I33" s="5"/>
      <c r="J33" s="5"/>
      <c r="K33" s="4">
        <f t="shared" si="4"/>
        <v>0</v>
      </c>
      <c r="L33" s="6">
        <f t="shared" si="3"/>
        <v>0</v>
      </c>
    </row>
    <row r="34" spans="2:12">
      <c r="B34" s="35">
        <v>29</v>
      </c>
      <c r="C34" s="41"/>
      <c r="D34" s="9"/>
      <c r="E34" s="32"/>
      <c r="F34" s="5"/>
      <c r="G34" s="5"/>
      <c r="H34" s="5"/>
      <c r="I34" s="5"/>
      <c r="J34" s="5"/>
      <c r="K34" s="4">
        <f t="shared" si="4"/>
        <v>0</v>
      </c>
      <c r="L34" s="6">
        <f t="shared" si="3"/>
        <v>0</v>
      </c>
    </row>
    <row r="35" spans="2:12" ht="15.75" thickBot="1">
      <c r="B35" s="36">
        <v>30</v>
      </c>
      <c r="C35" s="22"/>
      <c r="D35" s="23"/>
      <c r="E35" s="33"/>
      <c r="F35" s="22"/>
      <c r="G35" s="22"/>
      <c r="H35" s="22"/>
      <c r="I35" s="22"/>
      <c r="J35" s="22"/>
      <c r="K35" s="4">
        <f t="shared" si="4"/>
        <v>0</v>
      </c>
      <c r="L35" s="6">
        <f t="shared" si="3"/>
        <v>0</v>
      </c>
    </row>
  </sheetData>
  <sortState ref="C6:K13">
    <sortCondition descending="1" ref="K6:K13"/>
  </sortState>
  <mergeCells count="1">
    <mergeCell ref="C2:L3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B1:L35"/>
  <sheetViews>
    <sheetView topLeftCell="A2" zoomScale="136" zoomScaleNormal="136" workbookViewId="0">
      <selection activeCell="F15" sqref="F15"/>
    </sheetView>
  </sheetViews>
  <sheetFormatPr defaultRowHeight="15"/>
  <cols>
    <col min="3" max="3" width="27.42578125" customWidth="1"/>
  </cols>
  <sheetData>
    <row r="1" spans="2:12" ht="15.75" thickBot="1"/>
    <row r="2" spans="2:12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5.75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2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2">
      <c r="B6" s="2">
        <v>1</v>
      </c>
      <c r="C6" s="25" t="s">
        <v>31</v>
      </c>
      <c r="D6" s="9"/>
      <c r="E6" s="51">
        <v>165</v>
      </c>
      <c r="F6" s="5">
        <v>204</v>
      </c>
      <c r="G6" s="5">
        <v>207</v>
      </c>
      <c r="H6" s="5">
        <v>219</v>
      </c>
      <c r="I6" s="5">
        <v>256</v>
      </c>
      <c r="J6" s="5">
        <v>216</v>
      </c>
      <c r="K6" s="4">
        <f>E6+F6+G6+H6+I6+J6-E6</f>
        <v>1102</v>
      </c>
      <c r="L6" s="6">
        <f t="shared" ref="L6:L13" si="0">K6/5</f>
        <v>220.4</v>
      </c>
    </row>
    <row r="7" spans="2:12">
      <c r="B7" s="2">
        <v>2</v>
      </c>
      <c r="C7" s="5" t="s">
        <v>16</v>
      </c>
      <c r="D7" s="9"/>
      <c r="E7" s="32">
        <v>159</v>
      </c>
      <c r="F7" s="5">
        <v>227</v>
      </c>
      <c r="G7" s="51">
        <v>135</v>
      </c>
      <c r="H7" s="5">
        <v>172</v>
      </c>
      <c r="I7" s="5">
        <v>200</v>
      </c>
      <c r="J7" s="5">
        <v>199</v>
      </c>
      <c r="K7" s="4">
        <f>E7+F7+G7+H7+I7+J7-G7</f>
        <v>957</v>
      </c>
      <c r="L7" s="6">
        <f t="shared" si="0"/>
        <v>191.4</v>
      </c>
    </row>
    <row r="8" spans="2:12">
      <c r="B8" s="2">
        <v>3</v>
      </c>
      <c r="C8" s="5" t="s">
        <v>36</v>
      </c>
      <c r="D8" s="9"/>
      <c r="E8" s="32">
        <v>191</v>
      </c>
      <c r="F8" s="5">
        <v>205</v>
      </c>
      <c r="G8" s="5">
        <v>162</v>
      </c>
      <c r="H8" s="51">
        <v>134</v>
      </c>
      <c r="I8" s="5">
        <v>166</v>
      </c>
      <c r="J8" s="5">
        <v>199</v>
      </c>
      <c r="K8" s="4">
        <f>E8+F8+G8+H8+I8+J8-H8</f>
        <v>923</v>
      </c>
      <c r="L8" s="6">
        <f t="shared" si="0"/>
        <v>184.6</v>
      </c>
    </row>
    <row r="9" spans="2:12">
      <c r="B9" s="2">
        <v>4</v>
      </c>
      <c r="C9" s="5" t="s">
        <v>19</v>
      </c>
      <c r="D9" s="9"/>
      <c r="E9" s="32">
        <v>172</v>
      </c>
      <c r="F9" s="5">
        <v>185</v>
      </c>
      <c r="G9" s="5">
        <v>180</v>
      </c>
      <c r="H9" s="5">
        <v>194</v>
      </c>
      <c r="I9" s="5">
        <v>185</v>
      </c>
      <c r="J9" s="5"/>
      <c r="K9" s="4">
        <f>E9+F9+G9+H9+I9+J9</f>
        <v>916</v>
      </c>
      <c r="L9" s="6">
        <f t="shared" si="0"/>
        <v>183.2</v>
      </c>
    </row>
    <row r="10" spans="2:12">
      <c r="B10" s="2">
        <v>5</v>
      </c>
      <c r="C10" s="5" t="s">
        <v>44</v>
      </c>
      <c r="D10" s="9"/>
      <c r="E10" s="32">
        <v>151</v>
      </c>
      <c r="F10" s="5">
        <v>164</v>
      </c>
      <c r="G10" s="5">
        <v>165</v>
      </c>
      <c r="H10" s="5">
        <v>177</v>
      </c>
      <c r="I10" s="5">
        <v>214</v>
      </c>
      <c r="J10" s="5"/>
      <c r="K10" s="4">
        <f>E10+F10+G10+H10+I10+J10</f>
        <v>871</v>
      </c>
      <c r="L10" s="6">
        <f t="shared" si="0"/>
        <v>174.2</v>
      </c>
    </row>
    <row r="11" spans="2:12">
      <c r="B11" s="2">
        <v>6</v>
      </c>
      <c r="C11" s="5" t="s">
        <v>43</v>
      </c>
      <c r="D11" s="9"/>
      <c r="E11" s="32">
        <v>146</v>
      </c>
      <c r="F11" s="5">
        <v>166</v>
      </c>
      <c r="G11" s="5">
        <v>186</v>
      </c>
      <c r="H11" s="5">
        <v>179</v>
      </c>
      <c r="I11" s="5">
        <v>167</v>
      </c>
      <c r="J11" s="5"/>
      <c r="K11" s="4">
        <f>E11+F11+G11+H11+I11+J11</f>
        <v>844</v>
      </c>
      <c r="L11" s="6">
        <f t="shared" si="0"/>
        <v>168.8</v>
      </c>
    </row>
    <row r="12" spans="2:12">
      <c r="B12" s="2">
        <v>7</v>
      </c>
      <c r="C12" s="25" t="s">
        <v>45</v>
      </c>
      <c r="D12" s="9"/>
      <c r="E12" s="32">
        <v>132</v>
      </c>
      <c r="F12" s="5">
        <v>167</v>
      </c>
      <c r="G12" s="5">
        <v>123</v>
      </c>
      <c r="H12" s="5">
        <v>158</v>
      </c>
      <c r="I12" s="5">
        <v>210</v>
      </c>
      <c r="J12" s="5"/>
      <c r="K12" s="4">
        <f>E12+F12+G12+H12+I12+J12</f>
        <v>790</v>
      </c>
      <c r="L12" s="6">
        <f t="shared" si="0"/>
        <v>158</v>
      </c>
    </row>
    <row r="13" spans="2:12">
      <c r="B13" s="3">
        <v>8</v>
      </c>
      <c r="C13" s="5" t="s">
        <v>40</v>
      </c>
      <c r="D13" s="9">
        <v>8</v>
      </c>
      <c r="E13" s="32">
        <v>130</v>
      </c>
      <c r="F13" s="5">
        <v>157</v>
      </c>
      <c r="G13" s="5">
        <v>151</v>
      </c>
      <c r="H13" s="5">
        <v>143</v>
      </c>
      <c r="I13" s="5">
        <v>173</v>
      </c>
      <c r="J13" s="5"/>
      <c r="K13" s="4">
        <f>E13+F13+G13+H13+I13+J13</f>
        <v>754</v>
      </c>
      <c r="L13" s="6">
        <f t="shared" si="0"/>
        <v>150.80000000000001</v>
      </c>
    </row>
    <row r="14" spans="2:12">
      <c r="B14" s="3">
        <v>9</v>
      </c>
      <c r="C14" s="5"/>
      <c r="D14" s="9"/>
      <c r="E14" s="32"/>
      <c r="F14" s="5"/>
      <c r="G14" s="5"/>
      <c r="H14" s="5"/>
      <c r="I14" s="5"/>
      <c r="J14" s="5"/>
      <c r="K14" s="4">
        <f t="shared" ref="K14" si="1">E14+F14+G14+H14+I14+J14</f>
        <v>0</v>
      </c>
      <c r="L14" s="6">
        <f t="shared" ref="L14:L35" si="2">K14/5</f>
        <v>0</v>
      </c>
    </row>
    <row r="15" spans="2:12">
      <c r="B15" s="3">
        <v>10</v>
      </c>
      <c r="C15" s="5"/>
      <c r="D15" s="9"/>
      <c r="E15" s="32"/>
      <c r="F15" s="5"/>
      <c r="G15" s="5"/>
      <c r="H15" s="5"/>
      <c r="I15" s="5"/>
      <c r="J15" s="5"/>
      <c r="K15" s="4">
        <f t="shared" ref="K15:K24" si="3">E15+F15+G15+H15+I15+J15</f>
        <v>0</v>
      </c>
      <c r="L15" s="6">
        <f t="shared" si="2"/>
        <v>0</v>
      </c>
    </row>
    <row r="16" spans="2:12">
      <c r="B16" s="3">
        <v>11</v>
      </c>
      <c r="C16" s="5"/>
      <c r="D16" s="9"/>
      <c r="E16" s="32"/>
      <c r="F16" s="5"/>
      <c r="G16" s="5"/>
      <c r="H16" s="5"/>
      <c r="I16" s="5"/>
      <c r="J16" s="5"/>
      <c r="K16" s="4">
        <f t="shared" si="3"/>
        <v>0</v>
      </c>
      <c r="L16" s="6">
        <f t="shared" si="2"/>
        <v>0</v>
      </c>
    </row>
    <row r="17" spans="2:12">
      <c r="B17" s="3">
        <v>12</v>
      </c>
      <c r="C17" s="10"/>
      <c r="D17" s="9"/>
      <c r="E17" s="32"/>
      <c r="F17" s="5"/>
      <c r="G17" s="5"/>
      <c r="H17" s="5"/>
      <c r="I17" s="5"/>
      <c r="J17" s="5"/>
      <c r="K17" s="4">
        <f t="shared" si="3"/>
        <v>0</v>
      </c>
      <c r="L17" s="6">
        <f t="shared" si="2"/>
        <v>0</v>
      </c>
    </row>
    <row r="18" spans="2:12">
      <c r="B18" s="3">
        <v>13</v>
      </c>
      <c r="C18" s="5"/>
      <c r="D18" s="9"/>
      <c r="E18" s="32"/>
      <c r="F18" s="5"/>
      <c r="G18" s="5"/>
      <c r="H18" s="5"/>
      <c r="I18" s="5"/>
      <c r="J18" s="5"/>
      <c r="K18" s="4">
        <f t="shared" si="3"/>
        <v>0</v>
      </c>
      <c r="L18" s="6">
        <f t="shared" si="2"/>
        <v>0</v>
      </c>
    </row>
    <row r="19" spans="2:12">
      <c r="B19" s="3">
        <v>14</v>
      </c>
      <c r="C19" s="5"/>
      <c r="D19" s="9"/>
      <c r="E19" s="32"/>
      <c r="F19" s="5"/>
      <c r="G19" s="5"/>
      <c r="H19" s="5"/>
      <c r="I19" s="5"/>
      <c r="J19" s="5"/>
      <c r="K19" s="4">
        <f t="shared" si="3"/>
        <v>0</v>
      </c>
      <c r="L19" s="6">
        <f t="shared" si="2"/>
        <v>0</v>
      </c>
    </row>
    <row r="20" spans="2:12">
      <c r="B20" s="3">
        <v>15</v>
      </c>
      <c r="C20" s="5"/>
      <c r="D20" s="9"/>
      <c r="E20" s="32"/>
      <c r="F20" s="5"/>
      <c r="G20" s="5"/>
      <c r="H20" s="5"/>
      <c r="I20" s="5"/>
      <c r="J20" s="5"/>
      <c r="K20" s="4">
        <f t="shared" si="3"/>
        <v>0</v>
      </c>
      <c r="L20" s="6">
        <f t="shared" si="2"/>
        <v>0</v>
      </c>
    </row>
    <row r="21" spans="2:12" ht="15.75" thickBot="1">
      <c r="B21" s="34">
        <v>16</v>
      </c>
      <c r="C21" s="45"/>
      <c r="D21" s="23"/>
      <c r="E21" s="33"/>
      <c r="F21" s="22"/>
      <c r="G21" s="22"/>
      <c r="H21" s="22"/>
      <c r="I21" s="22"/>
      <c r="J21" s="22"/>
      <c r="K21" s="4">
        <f t="shared" si="3"/>
        <v>0</v>
      </c>
      <c r="L21" s="6">
        <f t="shared" si="2"/>
        <v>0</v>
      </c>
    </row>
    <row r="22" spans="2:12">
      <c r="B22" s="11">
        <v>17</v>
      </c>
      <c r="C22" s="5"/>
      <c r="D22" s="9"/>
      <c r="E22" s="32"/>
      <c r="F22" s="5"/>
      <c r="G22" s="5"/>
      <c r="H22" s="5"/>
      <c r="I22" s="5"/>
      <c r="J22" s="5"/>
      <c r="K22" s="4">
        <f t="shared" si="3"/>
        <v>0</v>
      </c>
      <c r="L22" s="6">
        <f t="shared" si="2"/>
        <v>0</v>
      </c>
    </row>
    <row r="23" spans="2:12">
      <c r="B23" s="3">
        <v>18</v>
      </c>
      <c r="C23" s="10"/>
      <c r="D23" s="9"/>
      <c r="E23" s="32"/>
      <c r="F23" s="5"/>
      <c r="G23" s="5"/>
      <c r="H23" s="5"/>
      <c r="I23" s="5"/>
      <c r="J23" s="5"/>
      <c r="K23" s="4">
        <f t="shared" si="3"/>
        <v>0</v>
      </c>
      <c r="L23" s="6">
        <f t="shared" si="2"/>
        <v>0</v>
      </c>
    </row>
    <row r="24" spans="2:12">
      <c r="B24" s="3">
        <v>19</v>
      </c>
      <c r="C24" s="5"/>
      <c r="D24" s="9"/>
      <c r="E24" s="32"/>
      <c r="F24" s="5"/>
      <c r="G24" s="5"/>
      <c r="H24" s="5"/>
      <c r="I24" s="5"/>
      <c r="J24" s="5"/>
      <c r="K24" s="4">
        <f t="shared" si="3"/>
        <v>0</v>
      </c>
      <c r="L24" s="6">
        <f t="shared" si="2"/>
        <v>0</v>
      </c>
    </row>
    <row r="25" spans="2:12">
      <c r="B25" s="3">
        <v>20</v>
      </c>
      <c r="C25" s="10"/>
      <c r="D25" s="9"/>
      <c r="E25" s="32"/>
      <c r="F25" s="5"/>
      <c r="G25" s="5"/>
      <c r="H25" s="5"/>
      <c r="I25" s="5"/>
      <c r="J25" s="5"/>
      <c r="K25" s="4">
        <f>E25+F25+G25+H25+I25+J25-H25</f>
        <v>0</v>
      </c>
      <c r="L25" s="6">
        <f t="shared" si="2"/>
        <v>0</v>
      </c>
    </row>
    <row r="26" spans="2:12">
      <c r="B26" s="3">
        <v>21</v>
      </c>
      <c r="C26" s="25"/>
      <c r="D26" s="9"/>
      <c r="E26" s="32"/>
      <c r="F26" s="5"/>
      <c r="G26" s="5"/>
      <c r="H26" s="5"/>
      <c r="I26" s="5"/>
      <c r="J26" s="5"/>
      <c r="K26" s="4">
        <f>E26+F26+G26+H26+I26+J26</f>
        <v>0</v>
      </c>
      <c r="L26" s="6">
        <f t="shared" si="2"/>
        <v>0</v>
      </c>
    </row>
    <row r="27" spans="2:12">
      <c r="B27" s="3">
        <v>22</v>
      </c>
      <c r="C27" s="5"/>
      <c r="D27" s="9"/>
      <c r="E27" s="32"/>
      <c r="F27" s="5"/>
      <c r="G27" s="5"/>
      <c r="H27" s="5"/>
      <c r="I27" s="5"/>
      <c r="J27" s="5"/>
      <c r="K27" s="4">
        <f>E27+F27+G27+H27+I27+J27</f>
        <v>0</v>
      </c>
      <c r="L27" s="6">
        <f t="shared" si="2"/>
        <v>0</v>
      </c>
    </row>
    <row r="28" spans="2:12">
      <c r="B28" s="43">
        <v>23</v>
      </c>
      <c r="C28" s="10"/>
      <c r="D28" s="9"/>
      <c r="E28" s="32"/>
      <c r="F28" s="5"/>
      <c r="G28" s="5"/>
      <c r="H28" s="5"/>
      <c r="I28" s="5"/>
      <c r="J28" s="5"/>
      <c r="K28" s="4">
        <f>E28+F28+G28+H28+I28+J28</f>
        <v>0</v>
      </c>
      <c r="L28" s="6">
        <f t="shared" si="2"/>
        <v>0</v>
      </c>
    </row>
    <row r="29" spans="2:12">
      <c r="B29" s="43">
        <v>24</v>
      </c>
      <c r="C29" s="5"/>
      <c r="D29" s="9"/>
      <c r="E29" s="32"/>
      <c r="F29" s="5"/>
      <c r="G29" s="5"/>
      <c r="H29" s="5"/>
      <c r="I29" s="5"/>
      <c r="J29" s="5"/>
      <c r="K29" s="4">
        <f>E29+F29+G29+H29+I29+J29</f>
        <v>0</v>
      </c>
      <c r="L29" s="6">
        <f t="shared" si="2"/>
        <v>0</v>
      </c>
    </row>
    <row r="30" spans="2:12">
      <c r="B30" s="35">
        <v>25</v>
      </c>
      <c r="C30" s="5"/>
      <c r="D30" s="9"/>
      <c r="E30" s="32"/>
      <c r="F30" s="5"/>
      <c r="G30" s="5"/>
      <c r="H30" s="5"/>
      <c r="I30" s="5"/>
      <c r="J30" s="5"/>
      <c r="K30" s="4">
        <f t="shared" ref="K30:K35" si="4">E30+F30+G30+H30+I30+J30</f>
        <v>0</v>
      </c>
      <c r="L30" s="6">
        <f t="shared" si="2"/>
        <v>0</v>
      </c>
    </row>
    <row r="31" spans="2:12">
      <c r="B31" s="35">
        <v>26</v>
      </c>
      <c r="C31" s="10"/>
      <c r="D31" s="9"/>
      <c r="E31" s="32"/>
      <c r="F31" s="5"/>
      <c r="G31" s="5"/>
      <c r="H31" s="5"/>
      <c r="I31" s="5"/>
      <c r="J31" s="5"/>
      <c r="K31" s="4">
        <f t="shared" si="4"/>
        <v>0</v>
      </c>
      <c r="L31" s="6">
        <f t="shared" si="2"/>
        <v>0</v>
      </c>
    </row>
    <row r="32" spans="2:12">
      <c r="B32" s="35">
        <v>27</v>
      </c>
      <c r="C32" s="5"/>
      <c r="D32" s="9"/>
      <c r="E32" s="32"/>
      <c r="F32" s="5"/>
      <c r="G32" s="5"/>
      <c r="H32" s="5"/>
      <c r="I32" s="5"/>
      <c r="J32" s="5"/>
      <c r="K32" s="4">
        <f t="shared" si="4"/>
        <v>0</v>
      </c>
      <c r="L32" s="6">
        <f t="shared" si="2"/>
        <v>0</v>
      </c>
    </row>
    <row r="33" spans="2:12">
      <c r="B33" s="35">
        <v>28</v>
      </c>
      <c r="C33" s="5"/>
      <c r="D33" s="9"/>
      <c r="E33" s="32"/>
      <c r="F33" s="5"/>
      <c r="G33" s="5"/>
      <c r="H33" s="5"/>
      <c r="I33" s="5"/>
      <c r="J33" s="5"/>
      <c r="K33" s="4">
        <f t="shared" si="4"/>
        <v>0</v>
      </c>
      <c r="L33" s="6">
        <f t="shared" si="2"/>
        <v>0</v>
      </c>
    </row>
    <row r="34" spans="2:12">
      <c r="B34" s="35">
        <v>29</v>
      </c>
      <c r="C34" s="41"/>
      <c r="D34" s="9"/>
      <c r="E34" s="32"/>
      <c r="F34" s="5"/>
      <c r="G34" s="5"/>
      <c r="H34" s="5"/>
      <c r="I34" s="5"/>
      <c r="J34" s="5"/>
      <c r="K34" s="4">
        <f t="shared" si="4"/>
        <v>0</v>
      </c>
      <c r="L34" s="6">
        <f t="shared" si="2"/>
        <v>0</v>
      </c>
    </row>
    <row r="35" spans="2:12" ht="15.75" thickBot="1">
      <c r="B35" s="36">
        <v>30</v>
      </c>
      <c r="C35" s="22"/>
      <c r="D35" s="23"/>
      <c r="E35" s="33"/>
      <c r="F35" s="22"/>
      <c r="G35" s="22"/>
      <c r="H35" s="22"/>
      <c r="I35" s="22"/>
      <c r="J35" s="22"/>
      <c r="K35" s="4">
        <f t="shared" si="4"/>
        <v>0</v>
      </c>
      <c r="L35" s="6">
        <f t="shared" si="2"/>
        <v>0</v>
      </c>
    </row>
  </sheetData>
  <sortState ref="C6:L13">
    <sortCondition descending="1" ref="K6:K13"/>
  </sortState>
  <mergeCells count="1">
    <mergeCell ref="C2:L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B1:L35"/>
  <sheetViews>
    <sheetView topLeftCell="A4" zoomScale="136" zoomScaleNormal="136" workbookViewId="0">
      <selection activeCell="I18" sqref="I18"/>
    </sheetView>
  </sheetViews>
  <sheetFormatPr defaultRowHeight="15"/>
  <cols>
    <col min="3" max="3" width="29.140625" customWidth="1"/>
  </cols>
  <sheetData>
    <row r="1" spans="2:12" ht="15.75" thickBot="1"/>
    <row r="2" spans="2:12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5.75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2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2">
      <c r="B6" s="2">
        <v>1</v>
      </c>
      <c r="C6" s="5" t="s">
        <v>37</v>
      </c>
      <c r="D6" s="9"/>
      <c r="E6" s="32">
        <v>218</v>
      </c>
      <c r="F6" s="5">
        <v>182</v>
      </c>
      <c r="G6" s="5">
        <v>255</v>
      </c>
      <c r="H6" s="5">
        <v>216</v>
      </c>
      <c r="I6" s="5">
        <v>300</v>
      </c>
      <c r="J6" s="5"/>
      <c r="K6" s="4">
        <f>E6+F6+G6+H6+I6+J6</f>
        <v>1171</v>
      </c>
      <c r="L6" s="6">
        <f t="shared" ref="L6:L15" si="0">K6/5</f>
        <v>234.2</v>
      </c>
    </row>
    <row r="7" spans="2:12">
      <c r="B7" s="2">
        <v>2</v>
      </c>
      <c r="C7" s="5" t="s">
        <v>33</v>
      </c>
      <c r="D7" s="9"/>
      <c r="E7" s="32">
        <v>192</v>
      </c>
      <c r="F7" s="5">
        <v>181</v>
      </c>
      <c r="G7" s="5">
        <v>190</v>
      </c>
      <c r="H7" s="5">
        <v>186</v>
      </c>
      <c r="I7" s="51">
        <v>178</v>
      </c>
      <c r="J7" s="5">
        <v>257</v>
      </c>
      <c r="K7" s="4">
        <f>E7+F7+G7+H7+I7+J7-I7</f>
        <v>1006</v>
      </c>
      <c r="L7" s="6">
        <f t="shared" si="0"/>
        <v>201.2</v>
      </c>
    </row>
    <row r="8" spans="2:12">
      <c r="B8" s="2">
        <v>3</v>
      </c>
      <c r="C8" s="5" t="s">
        <v>45</v>
      </c>
      <c r="D8" s="9"/>
      <c r="E8" s="51">
        <v>166</v>
      </c>
      <c r="F8" s="5">
        <v>217</v>
      </c>
      <c r="G8" s="5">
        <v>201</v>
      </c>
      <c r="H8" s="5">
        <v>202</v>
      </c>
      <c r="I8" s="5">
        <v>173</v>
      </c>
      <c r="J8" s="5">
        <v>198</v>
      </c>
      <c r="K8" s="4">
        <f>E8+F8+G8+H8+I8+J8-E8</f>
        <v>991</v>
      </c>
      <c r="L8" s="6">
        <f t="shared" si="0"/>
        <v>198.2</v>
      </c>
    </row>
    <row r="9" spans="2:12">
      <c r="B9" s="2">
        <v>4</v>
      </c>
      <c r="C9" s="5" t="s">
        <v>32</v>
      </c>
      <c r="D9" s="9"/>
      <c r="E9" s="32">
        <v>176</v>
      </c>
      <c r="F9" s="5">
        <v>235</v>
      </c>
      <c r="G9" s="5">
        <v>207</v>
      </c>
      <c r="H9" s="5">
        <v>187</v>
      </c>
      <c r="I9" s="51">
        <v>150</v>
      </c>
      <c r="J9" s="5">
        <v>159</v>
      </c>
      <c r="K9" s="4">
        <f>E9+F9+G9+H9+I9+J9-I9</f>
        <v>964</v>
      </c>
      <c r="L9" s="6">
        <f t="shared" si="0"/>
        <v>192.8</v>
      </c>
    </row>
    <row r="10" spans="2:12">
      <c r="B10" s="2">
        <v>5</v>
      </c>
      <c r="C10" s="25" t="s">
        <v>47</v>
      </c>
      <c r="D10" s="9">
        <v>8</v>
      </c>
      <c r="E10" s="32">
        <v>172</v>
      </c>
      <c r="F10" s="5">
        <v>166</v>
      </c>
      <c r="G10" s="5">
        <v>180</v>
      </c>
      <c r="H10" s="5">
        <v>209</v>
      </c>
      <c r="I10" s="5">
        <v>186</v>
      </c>
      <c r="J10" s="5"/>
      <c r="K10" s="4">
        <f t="shared" ref="K10:K15" si="1">E10+F10+G10+H10+I10+J10</f>
        <v>913</v>
      </c>
      <c r="L10" s="6">
        <f t="shared" si="0"/>
        <v>182.6</v>
      </c>
    </row>
    <row r="11" spans="2:12">
      <c r="B11" s="2">
        <v>6</v>
      </c>
      <c r="C11" s="25" t="s">
        <v>43</v>
      </c>
      <c r="D11" s="9"/>
      <c r="E11" s="32">
        <v>173</v>
      </c>
      <c r="F11" s="5">
        <v>169</v>
      </c>
      <c r="G11" s="5">
        <v>156</v>
      </c>
      <c r="H11" s="5">
        <v>192</v>
      </c>
      <c r="I11" s="5">
        <v>172</v>
      </c>
      <c r="J11" s="5"/>
      <c r="K11" s="4">
        <f t="shared" si="1"/>
        <v>862</v>
      </c>
      <c r="L11" s="6">
        <f t="shared" si="0"/>
        <v>172.4</v>
      </c>
    </row>
    <row r="12" spans="2:12">
      <c r="B12" s="2">
        <v>7</v>
      </c>
      <c r="C12" s="5" t="s">
        <v>36</v>
      </c>
      <c r="D12" s="9"/>
      <c r="E12" s="32">
        <v>183</v>
      </c>
      <c r="F12" s="5">
        <v>178</v>
      </c>
      <c r="G12" s="5">
        <v>150</v>
      </c>
      <c r="H12" s="5">
        <v>192</v>
      </c>
      <c r="I12" s="5">
        <v>154</v>
      </c>
      <c r="J12" s="5"/>
      <c r="K12" s="4">
        <f t="shared" si="1"/>
        <v>857</v>
      </c>
      <c r="L12" s="6">
        <f t="shared" si="0"/>
        <v>171.4</v>
      </c>
    </row>
    <row r="13" spans="2:12">
      <c r="B13" s="3">
        <v>8</v>
      </c>
      <c r="C13" s="5" t="s">
        <v>29</v>
      </c>
      <c r="D13" s="9">
        <v>8</v>
      </c>
      <c r="E13" s="32">
        <v>167</v>
      </c>
      <c r="F13" s="5">
        <v>146</v>
      </c>
      <c r="G13" s="5">
        <v>162</v>
      </c>
      <c r="H13" s="5">
        <v>188</v>
      </c>
      <c r="I13" s="5">
        <v>192</v>
      </c>
      <c r="J13" s="5"/>
      <c r="K13" s="4">
        <f t="shared" si="1"/>
        <v>855</v>
      </c>
      <c r="L13" s="6">
        <f t="shared" si="0"/>
        <v>171</v>
      </c>
    </row>
    <row r="14" spans="2:12">
      <c r="B14" s="3">
        <v>9</v>
      </c>
      <c r="C14" s="5" t="s">
        <v>48</v>
      </c>
      <c r="D14" s="9"/>
      <c r="E14" s="32">
        <v>127</v>
      </c>
      <c r="F14" s="5">
        <v>166</v>
      </c>
      <c r="G14" s="5">
        <v>182</v>
      </c>
      <c r="H14" s="5">
        <v>160</v>
      </c>
      <c r="I14" s="5">
        <v>179</v>
      </c>
      <c r="J14" s="5"/>
      <c r="K14" s="4">
        <f t="shared" si="1"/>
        <v>814</v>
      </c>
      <c r="L14" s="6">
        <f t="shared" si="0"/>
        <v>162.80000000000001</v>
      </c>
    </row>
    <row r="15" spans="2:12">
      <c r="B15" s="3">
        <v>10</v>
      </c>
      <c r="C15" s="5" t="s">
        <v>46</v>
      </c>
      <c r="D15" s="9"/>
      <c r="E15" s="32">
        <v>125</v>
      </c>
      <c r="F15" s="5">
        <v>184</v>
      </c>
      <c r="G15" s="5">
        <v>157</v>
      </c>
      <c r="H15" s="5">
        <v>151</v>
      </c>
      <c r="I15" s="5">
        <v>180</v>
      </c>
      <c r="J15" s="5"/>
      <c r="K15" s="4">
        <f t="shared" si="1"/>
        <v>797</v>
      </c>
      <c r="L15" s="6">
        <f t="shared" si="0"/>
        <v>159.4</v>
      </c>
    </row>
    <row r="16" spans="2:12">
      <c r="B16" s="3">
        <v>11</v>
      </c>
      <c r="C16" s="5"/>
      <c r="D16" s="9"/>
      <c r="E16" s="32"/>
      <c r="F16" s="5"/>
      <c r="G16" s="5"/>
      <c r="H16" s="5"/>
      <c r="I16" s="5"/>
      <c r="J16" s="5"/>
      <c r="K16" s="4">
        <f t="shared" ref="K16:K24" si="2">E16+F16+G16+H16+I16+J16</f>
        <v>0</v>
      </c>
      <c r="L16" s="6">
        <f t="shared" ref="L16:L35" si="3">K16/5</f>
        <v>0</v>
      </c>
    </row>
    <row r="17" spans="2:12">
      <c r="B17" s="3">
        <v>12</v>
      </c>
      <c r="C17" s="10"/>
      <c r="D17" s="9"/>
      <c r="E17" s="32"/>
      <c r="F17" s="5"/>
      <c r="G17" s="5"/>
      <c r="H17" s="5"/>
      <c r="I17" s="5"/>
      <c r="J17" s="5"/>
      <c r="K17" s="4">
        <f t="shared" si="2"/>
        <v>0</v>
      </c>
      <c r="L17" s="6">
        <f t="shared" si="3"/>
        <v>0</v>
      </c>
    </row>
    <row r="18" spans="2:12">
      <c r="B18" s="3">
        <v>13</v>
      </c>
      <c r="C18" s="5"/>
      <c r="D18" s="9"/>
      <c r="E18" s="32"/>
      <c r="F18" s="5"/>
      <c r="G18" s="5"/>
      <c r="H18" s="5"/>
      <c r="I18" s="5"/>
      <c r="J18" s="5"/>
      <c r="K18" s="4">
        <f t="shared" si="2"/>
        <v>0</v>
      </c>
      <c r="L18" s="6">
        <f t="shared" si="3"/>
        <v>0</v>
      </c>
    </row>
    <row r="19" spans="2:12">
      <c r="B19" s="3">
        <v>14</v>
      </c>
      <c r="C19" s="5"/>
      <c r="D19" s="9"/>
      <c r="E19" s="32"/>
      <c r="F19" s="5"/>
      <c r="G19" s="5"/>
      <c r="H19" s="5"/>
      <c r="I19" s="5"/>
      <c r="J19" s="5"/>
      <c r="K19" s="4">
        <f t="shared" si="2"/>
        <v>0</v>
      </c>
      <c r="L19" s="6">
        <f t="shared" si="3"/>
        <v>0</v>
      </c>
    </row>
    <row r="20" spans="2:12">
      <c r="B20" s="3">
        <v>15</v>
      </c>
      <c r="C20" s="5"/>
      <c r="D20" s="9"/>
      <c r="E20" s="32"/>
      <c r="F20" s="5"/>
      <c r="G20" s="5"/>
      <c r="H20" s="5"/>
      <c r="I20" s="5"/>
      <c r="J20" s="5"/>
      <c r="K20" s="4">
        <f t="shared" si="2"/>
        <v>0</v>
      </c>
      <c r="L20" s="6">
        <f t="shared" si="3"/>
        <v>0</v>
      </c>
    </row>
    <row r="21" spans="2:12" ht="15.75" thickBot="1">
      <c r="B21" s="34">
        <v>16</v>
      </c>
      <c r="C21" s="45"/>
      <c r="D21" s="23"/>
      <c r="E21" s="33"/>
      <c r="F21" s="22"/>
      <c r="G21" s="22"/>
      <c r="H21" s="22"/>
      <c r="I21" s="22"/>
      <c r="J21" s="22"/>
      <c r="K21" s="4">
        <f t="shared" si="2"/>
        <v>0</v>
      </c>
      <c r="L21" s="6">
        <f t="shared" si="3"/>
        <v>0</v>
      </c>
    </row>
    <row r="22" spans="2:12">
      <c r="B22" s="11">
        <v>17</v>
      </c>
      <c r="C22" s="5"/>
      <c r="D22" s="9"/>
      <c r="E22" s="32"/>
      <c r="F22" s="5"/>
      <c r="G22" s="5"/>
      <c r="H22" s="5"/>
      <c r="I22" s="5"/>
      <c r="J22" s="5"/>
      <c r="K22" s="4">
        <f t="shared" si="2"/>
        <v>0</v>
      </c>
      <c r="L22" s="6">
        <f t="shared" si="3"/>
        <v>0</v>
      </c>
    </row>
    <row r="23" spans="2:12">
      <c r="B23" s="3">
        <v>18</v>
      </c>
      <c r="C23" s="10"/>
      <c r="D23" s="9"/>
      <c r="E23" s="32"/>
      <c r="F23" s="5"/>
      <c r="G23" s="5"/>
      <c r="H23" s="5"/>
      <c r="I23" s="5"/>
      <c r="J23" s="5"/>
      <c r="K23" s="4">
        <f t="shared" si="2"/>
        <v>0</v>
      </c>
      <c r="L23" s="6">
        <f t="shared" si="3"/>
        <v>0</v>
      </c>
    </row>
    <row r="24" spans="2:12">
      <c r="B24" s="3">
        <v>19</v>
      </c>
      <c r="C24" s="5"/>
      <c r="D24" s="9"/>
      <c r="E24" s="32"/>
      <c r="F24" s="5"/>
      <c r="G24" s="5"/>
      <c r="H24" s="5"/>
      <c r="I24" s="5"/>
      <c r="J24" s="5"/>
      <c r="K24" s="4">
        <f t="shared" si="2"/>
        <v>0</v>
      </c>
      <c r="L24" s="6">
        <f t="shared" si="3"/>
        <v>0</v>
      </c>
    </row>
    <row r="25" spans="2:12">
      <c r="B25" s="3">
        <v>20</v>
      </c>
      <c r="C25" s="10"/>
      <c r="D25" s="9"/>
      <c r="E25" s="32"/>
      <c r="F25" s="5"/>
      <c r="G25" s="5"/>
      <c r="H25" s="5"/>
      <c r="I25" s="5"/>
      <c r="J25" s="5"/>
      <c r="K25" s="4">
        <f>E25+F25+G25+H25+I25+J25-H25</f>
        <v>0</v>
      </c>
      <c r="L25" s="6">
        <f t="shared" si="3"/>
        <v>0</v>
      </c>
    </row>
    <row r="26" spans="2:12">
      <c r="B26" s="3">
        <v>21</v>
      </c>
      <c r="C26" s="25"/>
      <c r="D26" s="9"/>
      <c r="E26" s="32"/>
      <c r="F26" s="5"/>
      <c r="G26" s="5"/>
      <c r="H26" s="5"/>
      <c r="I26" s="5"/>
      <c r="J26" s="5"/>
      <c r="K26" s="4">
        <f>E26+F26+G26+H26+I26+J26</f>
        <v>0</v>
      </c>
      <c r="L26" s="6">
        <f t="shared" si="3"/>
        <v>0</v>
      </c>
    </row>
    <row r="27" spans="2:12">
      <c r="B27" s="3">
        <v>22</v>
      </c>
      <c r="C27" s="5"/>
      <c r="D27" s="9"/>
      <c r="E27" s="32"/>
      <c r="F27" s="5"/>
      <c r="G27" s="5"/>
      <c r="H27" s="5"/>
      <c r="I27" s="5"/>
      <c r="J27" s="5"/>
      <c r="K27" s="4">
        <f>E27+F27+G27+H27+I27+J27</f>
        <v>0</v>
      </c>
      <c r="L27" s="6">
        <f t="shared" si="3"/>
        <v>0</v>
      </c>
    </row>
    <row r="28" spans="2:12">
      <c r="B28" s="43">
        <v>23</v>
      </c>
      <c r="C28" s="10"/>
      <c r="D28" s="9"/>
      <c r="E28" s="32"/>
      <c r="F28" s="5"/>
      <c r="G28" s="5"/>
      <c r="H28" s="5"/>
      <c r="I28" s="5"/>
      <c r="J28" s="5"/>
      <c r="K28" s="4">
        <f>E28+F28+G28+H28+I28+J28</f>
        <v>0</v>
      </c>
      <c r="L28" s="6">
        <f t="shared" si="3"/>
        <v>0</v>
      </c>
    </row>
    <row r="29" spans="2:12">
      <c r="B29" s="43">
        <v>24</v>
      </c>
      <c r="C29" s="5"/>
      <c r="D29" s="9"/>
      <c r="E29" s="32"/>
      <c r="F29" s="5"/>
      <c r="G29" s="5"/>
      <c r="H29" s="5"/>
      <c r="I29" s="5"/>
      <c r="J29" s="5"/>
      <c r="K29" s="4">
        <f>E29+F29+G29+H29+I29+J29</f>
        <v>0</v>
      </c>
      <c r="L29" s="6">
        <f t="shared" si="3"/>
        <v>0</v>
      </c>
    </row>
    <row r="30" spans="2:12">
      <c r="B30" s="35">
        <v>25</v>
      </c>
      <c r="C30" s="5"/>
      <c r="D30" s="9"/>
      <c r="E30" s="32"/>
      <c r="F30" s="5"/>
      <c r="G30" s="5"/>
      <c r="H30" s="5"/>
      <c r="I30" s="5"/>
      <c r="J30" s="5"/>
      <c r="K30" s="4">
        <f t="shared" ref="K30:K35" si="4">E30+F30+G30+H30+I30+J30</f>
        <v>0</v>
      </c>
      <c r="L30" s="6">
        <f t="shared" si="3"/>
        <v>0</v>
      </c>
    </row>
    <row r="31" spans="2:12">
      <c r="B31" s="35">
        <v>26</v>
      </c>
      <c r="C31" s="10"/>
      <c r="D31" s="9"/>
      <c r="E31" s="32"/>
      <c r="F31" s="5"/>
      <c r="G31" s="5"/>
      <c r="H31" s="5"/>
      <c r="I31" s="5"/>
      <c r="J31" s="5"/>
      <c r="K31" s="4">
        <f t="shared" si="4"/>
        <v>0</v>
      </c>
      <c r="L31" s="6">
        <f t="shared" si="3"/>
        <v>0</v>
      </c>
    </row>
    <row r="32" spans="2:12">
      <c r="B32" s="35">
        <v>27</v>
      </c>
      <c r="C32" s="5"/>
      <c r="D32" s="9"/>
      <c r="E32" s="32"/>
      <c r="F32" s="5"/>
      <c r="G32" s="5"/>
      <c r="H32" s="5"/>
      <c r="I32" s="5"/>
      <c r="J32" s="5"/>
      <c r="K32" s="4">
        <f t="shared" si="4"/>
        <v>0</v>
      </c>
      <c r="L32" s="6">
        <f t="shared" si="3"/>
        <v>0</v>
      </c>
    </row>
    <row r="33" spans="2:12">
      <c r="B33" s="35">
        <v>28</v>
      </c>
      <c r="C33" s="5"/>
      <c r="D33" s="9"/>
      <c r="E33" s="32"/>
      <c r="F33" s="5"/>
      <c r="G33" s="5"/>
      <c r="H33" s="5"/>
      <c r="I33" s="5"/>
      <c r="J33" s="5"/>
      <c r="K33" s="4">
        <f t="shared" si="4"/>
        <v>0</v>
      </c>
      <c r="L33" s="6">
        <f t="shared" si="3"/>
        <v>0</v>
      </c>
    </row>
    <row r="34" spans="2:12">
      <c r="B34" s="35">
        <v>29</v>
      </c>
      <c r="C34" s="41"/>
      <c r="D34" s="9"/>
      <c r="E34" s="32"/>
      <c r="F34" s="5"/>
      <c r="G34" s="5"/>
      <c r="H34" s="5"/>
      <c r="I34" s="5"/>
      <c r="J34" s="5"/>
      <c r="K34" s="4">
        <f t="shared" si="4"/>
        <v>0</v>
      </c>
      <c r="L34" s="6">
        <f t="shared" si="3"/>
        <v>0</v>
      </c>
    </row>
    <row r="35" spans="2:12" ht="15.75" thickBot="1">
      <c r="B35" s="36">
        <v>30</v>
      </c>
      <c r="C35" s="22"/>
      <c r="D35" s="23"/>
      <c r="E35" s="33"/>
      <c r="F35" s="22"/>
      <c r="G35" s="22"/>
      <c r="H35" s="22"/>
      <c r="I35" s="22"/>
      <c r="J35" s="22"/>
      <c r="K35" s="4">
        <f t="shared" si="4"/>
        <v>0</v>
      </c>
      <c r="L35" s="6">
        <f t="shared" si="3"/>
        <v>0</v>
      </c>
    </row>
  </sheetData>
  <sortState ref="C6:L15">
    <sortCondition descending="1" ref="K6:K15"/>
  </sortState>
  <mergeCells count="1">
    <mergeCell ref="C2:L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B1:L35"/>
  <sheetViews>
    <sheetView zoomScale="124" zoomScaleNormal="124" workbookViewId="0">
      <selection activeCell="C14" sqref="C14"/>
    </sheetView>
  </sheetViews>
  <sheetFormatPr defaultRowHeight="15"/>
  <cols>
    <col min="3" max="3" width="27.28515625" customWidth="1"/>
  </cols>
  <sheetData>
    <row r="1" spans="2:12" ht="15.75" thickBot="1"/>
    <row r="2" spans="2:12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5.75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2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2">
      <c r="B6" s="3">
        <v>1</v>
      </c>
      <c r="C6" s="5" t="s">
        <v>49</v>
      </c>
      <c r="D6" s="9">
        <v>8</v>
      </c>
      <c r="E6" s="32">
        <v>230</v>
      </c>
      <c r="F6" s="51">
        <v>172</v>
      </c>
      <c r="G6" s="5">
        <v>244</v>
      </c>
      <c r="H6" s="5">
        <v>204</v>
      </c>
      <c r="I6" s="5">
        <v>176</v>
      </c>
      <c r="J6" s="5">
        <v>203</v>
      </c>
      <c r="K6" s="4">
        <f>E6+F6+G6+H6+I6+J6-F6</f>
        <v>1057</v>
      </c>
      <c r="L6" s="6">
        <f t="shared" ref="L6:L12" si="0">K6/5</f>
        <v>211.4</v>
      </c>
    </row>
    <row r="7" spans="2:12">
      <c r="B7" s="3">
        <v>2</v>
      </c>
      <c r="C7" s="5" t="s">
        <v>36</v>
      </c>
      <c r="D7" s="9"/>
      <c r="E7" s="51">
        <v>180</v>
      </c>
      <c r="F7" s="5">
        <v>214</v>
      </c>
      <c r="G7" s="5">
        <v>204</v>
      </c>
      <c r="H7" s="5">
        <v>189</v>
      </c>
      <c r="I7" s="5">
        <v>200</v>
      </c>
      <c r="J7" s="5">
        <v>207</v>
      </c>
      <c r="K7" s="4">
        <f>E7+F7+G7+H7+I7+J7-E7</f>
        <v>1014</v>
      </c>
      <c r="L7" s="6">
        <f t="shared" si="0"/>
        <v>202.8</v>
      </c>
    </row>
    <row r="8" spans="2:12">
      <c r="B8" s="3">
        <v>3</v>
      </c>
      <c r="C8" s="5" t="s">
        <v>38</v>
      </c>
      <c r="D8" s="9"/>
      <c r="E8" s="32">
        <v>187</v>
      </c>
      <c r="F8" s="5">
        <v>215</v>
      </c>
      <c r="G8" s="5">
        <v>219</v>
      </c>
      <c r="H8" s="5">
        <v>189</v>
      </c>
      <c r="I8" s="51">
        <v>167</v>
      </c>
      <c r="J8" s="5">
        <v>172</v>
      </c>
      <c r="K8" s="4">
        <f>E8+F8+G8+H8+I8+J8-I8</f>
        <v>982</v>
      </c>
      <c r="L8" s="6">
        <f t="shared" si="0"/>
        <v>196.4</v>
      </c>
    </row>
    <row r="9" spans="2:12">
      <c r="B9" s="3">
        <v>4</v>
      </c>
      <c r="C9" s="25" t="s">
        <v>24</v>
      </c>
      <c r="D9" s="9"/>
      <c r="E9" s="51">
        <v>165</v>
      </c>
      <c r="F9" s="5">
        <v>195</v>
      </c>
      <c r="G9" s="5">
        <v>227</v>
      </c>
      <c r="H9" s="5">
        <v>184</v>
      </c>
      <c r="I9" s="5">
        <v>187</v>
      </c>
      <c r="J9" s="5">
        <v>231</v>
      </c>
      <c r="K9" s="4">
        <f>E9+F9+G9+H9+I9+J9-E9</f>
        <v>1024</v>
      </c>
      <c r="L9" s="6">
        <f t="shared" si="0"/>
        <v>204.8</v>
      </c>
    </row>
    <row r="10" spans="2:12">
      <c r="B10" s="3">
        <v>5</v>
      </c>
      <c r="C10" s="5" t="s">
        <v>16</v>
      </c>
      <c r="D10" s="9"/>
      <c r="E10" s="32">
        <v>188</v>
      </c>
      <c r="F10" s="5">
        <v>237</v>
      </c>
      <c r="G10" s="5">
        <v>171</v>
      </c>
      <c r="H10" s="5">
        <v>176</v>
      </c>
      <c r="I10" s="51">
        <v>166</v>
      </c>
      <c r="J10" s="5">
        <v>152</v>
      </c>
      <c r="K10" s="4">
        <f>E10+F10+G10+H10+I10+J10-J10</f>
        <v>938</v>
      </c>
      <c r="L10" s="6">
        <f t="shared" si="0"/>
        <v>187.6</v>
      </c>
    </row>
    <row r="11" spans="2:12">
      <c r="B11" s="3">
        <v>6</v>
      </c>
      <c r="C11" s="5" t="s">
        <v>43</v>
      </c>
      <c r="D11" s="9"/>
      <c r="E11" s="51">
        <v>153</v>
      </c>
      <c r="F11" s="5">
        <v>184</v>
      </c>
      <c r="G11" s="5">
        <v>157</v>
      </c>
      <c r="H11" s="5">
        <v>201</v>
      </c>
      <c r="I11" s="5">
        <v>180</v>
      </c>
      <c r="J11" s="5">
        <v>148</v>
      </c>
      <c r="K11" s="4">
        <f>E11+F11+G11+H11+I11+J11-J11</f>
        <v>875</v>
      </c>
      <c r="L11" s="6">
        <f t="shared" si="0"/>
        <v>175</v>
      </c>
    </row>
    <row r="12" spans="2:12">
      <c r="B12" s="3">
        <v>7</v>
      </c>
      <c r="C12" s="25" t="s">
        <v>34</v>
      </c>
      <c r="D12" s="9"/>
      <c r="E12" s="32">
        <v>168</v>
      </c>
      <c r="F12" s="5">
        <v>168</v>
      </c>
      <c r="G12" s="5">
        <v>169</v>
      </c>
      <c r="H12" s="5">
        <v>180</v>
      </c>
      <c r="I12" s="5">
        <v>151</v>
      </c>
      <c r="J12" s="5"/>
      <c r="K12" s="4">
        <f>E12+F12+G12+H12+I12+J12</f>
        <v>836</v>
      </c>
      <c r="L12" s="6">
        <f t="shared" si="0"/>
        <v>167.2</v>
      </c>
    </row>
    <row r="13" spans="2:12">
      <c r="B13" s="3">
        <v>8</v>
      </c>
      <c r="C13" s="5"/>
      <c r="D13" s="9"/>
      <c r="E13" s="32"/>
      <c r="F13" s="5"/>
      <c r="G13" s="5"/>
      <c r="H13" s="5"/>
      <c r="I13" s="5"/>
      <c r="J13" s="5"/>
      <c r="K13" s="4">
        <f t="shared" ref="K13:K21" si="1">E13+F13+G13+H13+I13+J13</f>
        <v>0</v>
      </c>
      <c r="L13" s="6">
        <f t="shared" ref="L13:L35" si="2">K13/5</f>
        <v>0</v>
      </c>
    </row>
    <row r="14" spans="2:12">
      <c r="B14" s="3">
        <v>9</v>
      </c>
      <c r="C14" s="5"/>
      <c r="D14" s="9"/>
      <c r="E14" s="32"/>
      <c r="F14" s="5"/>
      <c r="G14" s="5"/>
      <c r="H14" s="5"/>
      <c r="I14" s="5"/>
      <c r="J14" s="5"/>
      <c r="K14" s="4">
        <f t="shared" si="1"/>
        <v>0</v>
      </c>
      <c r="L14" s="6">
        <f t="shared" si="2"/>
        <v>0</v>
      </c>
    </row>
    <row r="15" spans="2:12">
      <c r="B15" s="3">
        <v>10</v>
      </c>
      <c r="C15" s="5"/>
      <c r="D15" s="9"/>
      <c r="E15" s="32"/>
      <c r="F15" s="5"/>
      <c r="G15" s="5"/>
      <c r="H15" s="5"/>
      <c r="I15" s="5"/>
      <c r="J15" s="5"/>
      <c r="K15" s="4">
        <f t="shared" si="1"/>
        <v>0</v>
      </c>
      <c r="L15" s="6">
        <f t="shared" si="2"/>
        <v>0</v>
      </c>
    </row>
    <row r="16" spans="2:12">
      <c r="B16" s="3">
        <v>11</v>
      </c>
      <c r="C16" s="5"/>
      <c r="D16" s="9"/>
      <c r="E16" s="32"/>
      <c r="F16" s="5"/>
      <c r="G16" s="5"/>
      <c r="H16" s="5"/>
      <c r="I16" s="5"/>
      <c r="J16" s="5"/>
      <c r="K16" s="4">
        <f t="shared" si="1"/>
        <v>0</v>
      </c>
      <c r="L16" s="6">
        <f t="shared" si="2"/>
        <v>0</v>
      </c>
    </row>
    <row r="17" spans="2:12">
      <c r="B17" s="3">
        <v>12</v>
      </c>
      <c r="C17" s="10"/>
      <c r="D17" s="9"/>
      <c r="E17" s="32"/>
      <c r="F17" s="5"/>
      <c r="G17" s="5"/>
      <c r="H17" s="5"/>
      <c r="I17" s="5"/>
      <c r="J17" s="5"/>
      <c r="K17" s="4">
        <f t="shared" si="1"/>
        <v>0</v>
      </c>
      <c r="L17" s="6">
        <f t="shared" si="2"/>
        <v>0</v>
      </c>
    </row>
    <row r="18" spans="2:12">
      <c r="B18" s="3">
        <v>13</v>
      </c>
      <c r="C18" s="5"/>
      <c r="D18" s="9"/>
      <c r="E18" s="32"/>
      <c r="F18" s="5"/>
      <c r="G18" s="5"/>
      <c r="H18" s="5"/>
      <c r="I18" s="5"/>
      <c r="J18" s="5"/>
      <c r="K18" s="4">
        <f t="shared" si="1"/>
        <v>0</v>
      </c>
      <c r="L18" s="6">
        <f t="shared" si="2"/>
        <v>0</v>
      </c>
    </row>
    <row r="19" spans="2:12">
      <c r="B19" s="3">
        <v>14</v>
      </c>
      <c r="C19" s="5"/>
      <c r="D19" s="9"/>
      <c r="E19" s="32"/>
      <c r="F19" s="5"/>
      <c r="G19" s="5"/>
      <c r="H19" s="5"/>
      <c r="I19" s="5"/>
      <c r="J19" s="5"/>
      <c r="K19" s="4">
        <f t="shared" si="1"/>
        <v>0</v>
      </c>
      <c r="L19" s="6">
        <f t="shared" si="2"/>
        <v>0</v>
      </c>
    </row>
    <row r="20" spans="2:12">
      <c r="B20" s="3">
        <v>15</v>
      </c>
      <c r="C20" s="5"/>
      <c r="D20" s="9"/>
      <c r="E20" s="32"/>
      <c r="F20" s="5"/>
      <c r="G20" s="5"/>
      <c r="H20" s="5"/>
      <c r="I20" s="5"/>
      <c r="J20" s="5"/>
      <c r="K20" s="4">
        <f t="shared" si="1"/>
        <v>0</v>
      </c>
      <c r="L20" s="6">
        <f t="shared" si="2"/>
        <v>0</v>
      </c>
    </row>
    <row r="21" spans="2:12" ht="15.75" thickBot="1">
      <c r="B21" s="34">
        <v>16</v>
      </c>
      <c r="C21" s="45"/>
      <c r="D21" s="23"/>
      <c r="E21" s="33"/>
      <c r="F21" s="22"/>
      <c r="G21" s="22"/>
      <c r="H21" s="22"/>
      <c r="I21" s="22"/>
      <c r="J21" s="22"/>
      <c r="K21" s="4">
        <f t="shared" si="1"/>
        <v>0</v>
      </c>
      <c r="L21" s="6">
        <f t="shared" si="2"/>
        <v>0</v>
      </c>
    </row>
    <row r="22" spans="2:12">
      <c r="B22" s="11">
        <v>17</v>
      </c>
      <c r="C22" s="5"/>
      <c r="D22" s="9"/>
      <c r="E22" s="32"/>
      <c r="F22" s="5"/>
      <c r="G22" s="5"/>
      <c r="H22" s="5"/>
      <c r="I22" s="5"/>
      <c r="J22" s="5"/>
      <c r="K22" s="4">
        <f t="shared" ref="K22:K24" si="3">E22+F22+G22+H22+I22+J22</f>
        <v>0</v>
      </c>
      <c r="L22" s="6">
        <f t="shared" si="2"/>
        <v>0</v>
      </c>
    </row>
    <row r="23" spans="2:12">
      <c r="B23" s="3">
        <v>18</v>
      </c>
      <c r="C23" s="10"/>
      <c r="D23" s="9"/>
      <c r="E23" s="32"/>
      <c r="F23" s="5"/>
      <c r="G23" s="5"/>
      <c r="H23" s="5"/>
      <c r="I23" s="5"/>
      <c r="J23" s="5"/>
      <c r="K23" s="4">
        <f t="shared" si="3"/>
        <v>0</v>
      </c>
      <c r="L23" s="6">
        <f t="shared" si="2"/>
        <v>0</v>
      </c>
    </row>
    <row r="24" spans="2:12">
      <c r="B24" s="3">
        <v>19</v>
      </c>
      <c r="C24" s="5"/>
      <c r="D24" s="9"/>
      <c r="E24" s="32"/>
      <c r="F24" s="5"/>
      <c r="G24" s="5"/>
      <c r="H24" s="5"/>
      <c r="I24" s="5"/>
      <c r="J24" s="5"/>
      <c r="K24" s="4">
        <f t="shared" si="3"/>
        <v>0</v>
      </c>
      <c r="L24" s="6">
        <f t="shared" si="2"/>
        <v>0</v>
      </c>
    </row>
    <row r="25" spans="2:12">
      <c r="B25" s="3">
        <v>20</v>
      </c>
      <c r="C25" s="10"/>
      <c r="D25" s="9"/>
      <c r="E25" s="32"/>
      <c r="F25" s="5"/>
      <c r="G25" s="5"/>
      <c r="H25" s="5"/>
      <c r="I25" s="5"/>
      <c r="J25" s="5"/>
      <c r="K25" s="4">
        <f>E25+F25+G25+H25+I25+J25-H25</f>
        <v>0</v>
      </c>
      <c r="L25" s="6">
        <f t="shared" si="2"/>
        <v>0</v>
      </c>
    </row>
    <row r="26" spans="2:12">
      <c r="B26" s="3">
        <v>21</v>
      </c>
      <c r="C26" s="25"/>
      <c r="D26" s="9"/>
      <c r="E26" s="32"/>
      <c r="F26" s="5"/>
      <c r="G26" s="5"/>
      <c r="H26" s="5"/>
      <c r="I26" s="5"/>
      <c r="J26" s="5"/>
      <c r="K26" s="4">
        <f>E26+F26+G26+H26+I26+J26</f>
        <v>0</v>
      </c>
      <c r="L26" s="6">
        <f t="shared" si="2"/>
        <v>0</v>
      </c>
    </row>
    <row r="27" spans="2:12">
      <c r="B27" s="3">
        <v>22</v>
      </c>
      <c r="C27" s="5"/>
      <c r="D27" s="9"/>
      <c r="E27" s="32"/>
      <c r="F27" s="5"/>
      <c r="G27" s="5"/>
      <c r="H27" s="5"/>
      <c r="I27" s="5"/>
      <c r="J27" s="5"/>
      <c r="K27" s="4">
        <f>E27+F27+G27+H27+I27+J27</f>
        <v>0</v>
      </c>
      <c r="L27" s="6">
        <f t="shared" si="2"/>
        <v>0</v>
      </c>
    </row>
    <row r="28" spans="2:12">
      <c r="B28" s="43">
        <v>23</v>
      </c>
      <c r="C28" s="10"/>
      <c r="D28" s="9"/>
      <c r="E28" s="32"/>
      <c r="F28" s="5"/>
      <c r="G28" s="5"/>
      <c r="H28" s="5"/>
      <c r="I28" s="5"/>
      <c r="J28" s="5"/>
      <c r="K28" s="4">
        <f>E28+F28+G28+H28+I28+J28</f>
        <v>0</v>
      </c>
      <c r="L28" s="6">
        <f t="shared" si="2"/>
        <v>0</v>
      </c>
    </row>
    <row r="29" spans="2:12">
      <c r="B29" s="43">
        <v>24</v>
      </c>
      <c r="C29" s="5"/>
      <c r="D29" s="9"/>
      <c r="E29" s="32"/>
      <c r="F29" s="5"/>
      <c r="G29" s="5"/>
      <c r="H29" s="5"/>
      <c r="I29" s="5"/>
      <c r="J29" s="5"/>
      <c r="K29" s="4">
        <f>E29+F29+G29+H29+I29+J29</f>
        <v>0</v>
      </c>
      <c r="L29" s="6">
        <f t="shared" si="2"/>
        <v>0</v>
      </c>
    </row>
    <row r="30" spans="2:12">
      <c r="B30" s="35">
        <v>25</v>
      </c>
      <c r="C30" s="5"/>
      <c r="D30" s="9"/>
      <c r="E30" s="32"/>
      <c r="F30" s="5"/>
      <c r="G30" s="5"/>
      <c r="H30" s="5"/>
      <c r="I30" s="5"/>
      <c r="J30" s="5"/>
      <c r="K30" s="4">
        <f t="shared" ref="K30:K35" si="4">E30+F30+G30+H30+I30+J30</f>
        <v>0</v>
      </c>
      <c r="L30" s="6">
        <f t="shared" si="2"/>
        <v>0</v>
      </c>
    </row>
    <row r="31" spans="2:12">
      <c r="B31" s="35">
        <v>26</v>
      </c>
      <c r="C31" s="10"/>
      <c r="D31" s="9"/>
      <c r="E31" s="32"/>
      <c r="F31" s="5"/>
      <c r="G31" s="5"/>
      <c r="H31" s="5"/>
      <c r="I31" s="5"/>
      <c r="J31" s="5"/>
      <c r="K31" s="4">
        <f t="shared" si="4"/>
        <v>0</v>
      </c>
      <c r="L31" s="6">
        <f t="shared" si="2"/>
        <v>0</v>
      </c>
    </row>
    <row r="32" spans="2:12">
      <c r="B32" s="35">
        <v>27</v>
      </c>
      <c r="C32" s="5"/>
      <c r="D32" s="9"/>
      <c r="E32" s="32"/>
      <c r="F32" s="5"/>
      <c r="G32" s="5"/>
      <c r="H32" s="5"/>
      <c r="I32" s="5"/>
      <c r="J32" s="5"/>
      <c r="K32" s="4">
        <f t="shared" si="4"/>
        <v>0</v>
      </c>
      <c r="L32" s="6">
        <f t="shared" si="2"/>
        <v>0</v>
      </c>
    </row>
    <row r="33" spans="2:12">
      <c r="B33" s="35">
        <v>28</v>
      </c>
      <c r="C33" s="5"/>
      <c r="D33" s="9"/>
      <c r="E33" s="32"/>
      <c r="F33" s="5"/>
      <c r="G33" s="5"/>
      <c r="H33" s="5"/>
      <c r="I33" s="5"/>
      <c r="J33" s="5"/>
      <c r="K33" s="4">
        <f t="shared" si="4"/>
        <v>0</v>
      </c>
      <c r="L33" s="6">
        <f t="shared" si="2"/>
        <v>0</v>
      </c>
    </row>
    <row r="34" spans="2:12">
      <c r="B34" s="35">
        <v>29</v>
      </c>
      <c r="C34" s="41"/>
      <c r="D34" s="9"/>
      <c r="E34" s="32"/>
      <c r="F34" s="5"/>
      <c r="G34" s="5"/>
      <c r="H34" s="5"/>
      <c r="I34" s="5"/>
      <c r="J34" s="5"/>
      <c r="K34" s="4">
        <f t="shared" si="4"/>
        <v>0</v>
      </c>
      <c r="L34" s="6">
        <f t="shared" si="2"/>
        <v>0</v>
      </c>
    </row>
    <row r="35" spans="2:12" ht="15.75" thickBot="1">
      <c r="B35" s="36">
        <v>30</v>
      </c>
      <c r="C35" s="22"/>
      <c r="D35" s="23"/>
      <c r="E35" s="33"/>
      <c r="F35" s="22"/>
      <c r="G35" s="22"/>
      <c r="H35" s="22"/>
      <c r="I35" s="22"/>
      <c r="J35" s="22"/>
      <c r="K35" s="4">
        <f t="shared" si="4"/>
        <v>0</v>
      </c>
      <c r="L35" s="6">
        <f t="shared" si="2"/>
        <v>0</v>
      </c>
    </row>
  </sheetData>
  <sortState ref="C6:L12">
    <sortCondition descending="1" ref="K6:K12"/>
  </sortState>
  <mergeCells count="1">
    <mergeCell ref="C2:L3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>
  <dimension ref="B2:F54"/>
  <sheetViews>
    <sheetView workbookViewId="0">
      <selection activeCell="E6" sqref="E6"/>
    </sheetView>
  </sheetViews>
  <sheetFormatPr defaultRowHeight="15"/>
  <cols>
    <col min="2" max="2" width="3" bestFit="1" customWidth="1"/>
    <col min="3" max="3" width="25.28515625" customWidth="1"/>
    <col min="4" max="4" width="8.85546875" customWidth="1"/>
    <col min="9" max="9" width="6.42578125" customWidth="1"/>
    <col min="10" max="10" width="3.85546875" customWidth="1"/>
    <col min="11" max="11" width="33.7109375" customWidth="1"/>
    <col min="12" max="12" width="13.5703125" customWidth="1"/>
  </cols>
  <sheetData>
    <row r="2" spans="2:6" ht="15" customHeight="1">
      <c r="C2" s="265" t="s">
        <v>8</v>
      </c>
      <c r="D2" s="265"/>
      <c r="E2" s="44"/>
      <c r="F2" s="44"/>
    </row>
    <row r="3" spans="2:6" ht="15" customHeight="1">
      <c r="C3" s="265"/>
      <c r="D3" s="265"/>
      <c r="E3" s="44"/>
      <c r="F3" s="44"/>
    </row>
    <row r="5" spans="2:6">
      <c r="B5" s="2">
        <v>1</v>
      </c>
      <c r="C5" s="5" t="s">
        <v>32</v>
      </c>
      <c r="D5" s="51">
        <v>233</v>
      </c>
    </row>
    <row r="6" spans="2:6">
      <c r="B6" s="2">
        <v>2</v>
      </c>
      <c r="C6" s="5" t="s">
        <v>40</v>
      </c>
      <c r="D6" s="51">
        <v>208</v>
      </c>
    </row>
    <row r="7" spans="2:6">
      <c r="B7" s="3">
        <v>3</v>
      </c>
      <c r="C7" s="5" t="s">
        <v>16</v>
      </c>
      <c r="D7" s="9">
        <v>175</v>
      </c>
    </row>
    <row r="8" spans="2:6">
      <c r="B8" s="3">
        <v>4</v>
      </c>
      <c r="C8" s="5" t="s">
        <v>22</v>
      </c>
      <c r="D8" s="9">
        <v>174</v>
      </c>
    </row>
    <row r="9" spans="2:6">
      <c r="B9" s="3">
        <v>5</v>
      </c>
      <c r="C9" s="5" t="s">
        <v>43</v>
      </c>
      <c r="D9" s="9">
        <v>162</v>
      </c>
    </row>
    <row r="10" spans="2:6">
      <c r="B10" s="3">
        <v>6</v>
      </c>
      <c r="C10" s="5" t="s">
        <v>17</v>
      </c>
      <c r="D10" s="9">
        <v>156</v>
      </c>
    </row>
    <row r="11" spans="2:6">
      <c r="B11" s="3">
        <v>7</v>
      </c>
      <c r="C11" s="5"/>
      <c r="D11" s="9"/>
    </row>
    <row r="12" spans="2:6">
      <c r="B12" s="3">
        <v>8</v>
      </c>
      <c r="C12" s="5"/>
      <c r="D12" s="9"/>
    </row>
    <row r="13" spans="2:6">
      <c r="B13" s="3">
        <v>9</v>
      </c>
      <c r="C13" s="5"/>
      <c r="D13" s="9"/>
    </row>
    <row r="14" spans="2:6">
      <c r="B14" s="3">
        <v>10</v>
      </c>
      <c r="C14" s="5"/>
      <c r="D14" s="9"/>
    </row>
    <row r="15" spans="2:6">
      <c r="B15" s="3">
        <v>11</v>
      </c>
      <c r="C15" s="5"/>
      <c r="D15" s="9"/>
    </row>
    <row r="16" spans="2:6">
      <c r="B16" s="3">
        <v>12</v>
      </c>
      <c r="C16" s="5"/>
      <c r="D16" s="9"/>
    </row>
    <row r="17" spans="2:4">
      <c r="B17" s="3">
        <v>13</v>
      </c>
      <c r="C17" s="5"/>
      <c r="D17" s="9"/>
    </row>
    <row r="18" spans="2:4">
      <c r="B18" s="3">
        <v>14</v>
      </c>
      <c r="C18" s="25"/>
      <c r="D18" s="9"/>
    </row>
    <row r="19" spans="2:4">
      <c r="B19" s="3">
        <v>15</v>
      </c>
      <c r="C19" s="5"/>
      <c r="D19" s="9"/>
    </row>
    <row r="20" spans="2:4" ht="15.75" thickBot="1">
      <c r="B20" s="34">
        <v>16</v>
      </c>
      <c r="C20" s="42"/>
      <c r="D20" s="23"/>
    </row>
    <row r="21" spans="2:4">
      <c r="B21" s="11">
        <v>17</v>
      </c>
      <c r="C21" s="5"/>
      <c r="D21" s="9"/>
    </row>
    <row r="22" spans="2:4">
      <c r="B22" s="3">
        <v>18</v>
      </c>
      <c r="C22" s="5"/>
      <c r="D22" s="9"/>
    </row>
    <row r="23" spans="2:4">
      <c r="B23" s="3">
        <v>19</v>
      </c>
      <c r="C23" s="25"/>
      <c r="D23" s="9"/>
    </row>
    <row r="24" spans="2:4">
      <c r="B24" s="3">
        <v>20</v>
      </c>
      <c r="C24" s="5"/>
      <c r="D24" s="9"/>
    </row>
    <row r="25" spans="2:4">
      <c r="B25" s="3">
        <v>21</v>
      </c>
      <c r="C25" s="5"/>
      <c r="D25" s="9"/>
    </row>
    <row r="26" spans="2:4">
      <c r="B26" s="3">
        <v>22</v>
      </c>
      <c r="C26" s="5"/>
      <c r="D26" s="9"/>
    </row>
    <row r="27" spans="2:4">
      <c r="B27" s="43">
        <v>23</v>
      </c>
      <c r="C27" s="25"/>
      <c r="D27" s="9"/>
    </row>
    <row r="28" spans="2:4">
      <c r="B28" s="43">
        <v>24</v>
      </c>
      <c r="C28" s="25"/>
      <c r="D28" s="9"/>
    </row>
    <row r="29" spans="2:4">
      <c r="B29" s="35">
        <v>25</v>
      </c>
      <c r="C29" s="5"/>
      <c r="D29" s="9"/>
    </row>
    <row r="30" spans="2:4">
      <c r="B30" s="35">
        <v>26</v>
      </c>
      <c r="C30" s="10"/>
      <c r="D30" s="9"/>
    </row>
    <row r="31" spans="2:4">
      <c r="B31" s="35">
        <v>27</v>
      </c>
      <c r="C31" s="5"/>
      <c r="D31" s="9"/>
    </row>
    <row r="32" spans="2:4">
      <c r="B32" s="35">
        <v>28</v>
      </c>
      <c r="C32" s="5"/>
      <c r="D32" s="9"/>
    </row>
    <row r="33" spans="2:4">
      <c r="B33" s="35">
        <v>29</v>
      </c>
      <c r="C33" s="41"/>
      <c r="D33" s="9"/>
    </row>
    <row r="34" spans="2:4" ht="15.75" thickBot="1">
      <c r="B34" s="36">
        <v>30</v>
      </c>
      <c r="C34" s="22"/>
      <c r="D34" s="23"/>
    </row>
    <row r="35" spans="2:4">
      <c r="B35" s="37">
        <v>31</v>
      </c>
      <c r="C35" s="10"/>
      <c r="D35" s="9"/>
    </row>
    <row r="36" spans="2:4">
      <c r="B36" s="35">
        <v>32</v>
      </c>
      <c r="C36" s="5"/>
      <c r="D36" s="9"/>
    </row>
    <row r="37" spans="2:4">
      <c r="B37" s="35">
        <v>33</v>
      </c>
      <c r="C37" s="25"/>
      <c r="D37" s="9"/>
    </row>
    <row r="38" spans="2:4">
      <c r="B38" s="35">
        <v>34</v>
      </c>
      <c r="C38" s="5"/>
      <c r="D38" s="9"/>
    </row>
    <row r="39" spans="2:4">
      <c r="B39" s="35">
        <v>35</v>
      </c>
      <c r="C39" s="5"/>
      <c r="D39" s="9"/>
    </row>
    <row r="40" spans="2:4">
      <c r="B40" s="37">
        <v>36</v>
      </c>
      <c r="C40" s="10"/>
      <c r="D40" s="9"/>
    </row>
    <row r="41" spans="2:4">
      <c r="B41" s="35">
        <v>37</v>
      </c>
      <c r="C41" s="5"/>
      <c r="D41" s="9"/>
    </row>
    <row r="42" spans="2:4">
      <c r="B42" s="35">
        <v>38</v>
      </c>
      <c r="C42" s="25"/>
      <c r="D42" s="9"/>
    </row>
    <row r="43" spans="2:4">
      <c r="B43" s="35">
        <v>39</v>
      </c>
      <c r="C43" s="5"/>
      <c r="D43" s="9"/>
    </row>
    <row r="44" spans="2:4">
      <c r="B44" s="35">
        <v>40</v>
      </c>
      <c r="C44" s="5"/>
      <c r="D44" s="9"/>
    </row>
    <row r="45" spans="2:4">
      <c r="B45" s="37">
        <v>41</v>
      </c>
      <c r="C45" s="10"/>
      <c r="D45" s="9"/>
    </row>
    <row r="46" spans="2:4">
      <c r="B46" s="35">
        <v>42</v>
      </c>
      <c r="C46" s="5"/>
      <c r="D46" s="9"/>
    </row>
    <row r="47" spans="2:4">
      <c r="B47" s="35">
        <v>43</v>
      </c>
      <c r="C47" s="25"/>
      <c r="D47" s="9"/>
    </row>
    <row r="48" spans="2:4">
      <c r="B48" s="35">
        <v>44</v>
      </c>
      <c r="C48" s="5"/>
      <c r="D48" s="9"/>
    </row>
    <row r="49" spans="2:4">
      <c r="B49" s="35">
        <v>45</v>
      </c>
      <c r="C49" s="5"/>
      <c r="D49" s="9"/>
    </row>
    <row r="50" spans="2:4" ht="15.75" thickBot="1">
      <c r="B50" s="36">
        <v>46</v>
      </c>
      <c r="C50" s="22"/>
      <c r="D50" s="23"/>
    </row>
    <row r="51" spans="2:4">
      <c r="B51" s="37">
        <v>47</v>
      </c>
      <c r="C51" s="10"/>
      <c r="D51" s="9"/>
    </row>
    <row r="52" spans="2:4">
      <c r="B52" s="35">
        <v>48</v>
      </c>
      <c r="C52" s="5"/>
      <c r="D52" s="9"/>
    </row>
    <row r="53" spans="2:4">
      <c r="B53" s="35">
        <v>49</v>
      </c>
      <c r="C53" s="25"/>
      <c r="D53" s="9"/>
    </row>
    <row r="54" spans="2:4">
      <c r="B54" s="35">
        <v>50</v>
      </c>
      <c r="C54" s="5"/>
      <c r="D54" s="9"/>
    </row>
  </sheetData>
  <sortState ref="C5:D11">
    <sortCondition descending="1" ref="D5:D11"/>
  </sortState>
  <mergeCells count="1">
    <mergeCell ref="C2:D3"/>
  </mergeCells>
  <pageMargins left="0.7" right="0.7" top="0.75" bottom="0.75" header="0.3" footer="0.3"/>
  <pageSetup paperSize="9" orientation="portrait" horizontalDpi="0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B2:V48"/>
  <sheetViews>
    <sheetView zoomScale="57" zoomScaleNormal="57" workbookViewId="0">
      <selection activeCell="V25" sqref="V25"/>
    </sheetView>
  </sheetViews>
  <sheetFormatPr defaultRowHeight="15"/>
  <cols>
    <col min="3" max="3" width="45.5703125" customWidth="1"/>
    <col min="4" max="4" width="15.85546875" customWidth="1"/>
    <col min="18" max="18" width="0.7109375" customWidth="1"/>
    <col min="21" max="21" width="24.85546875" customWidth="1"/>
    <col min="22" max="23" width="15.42578125" customWidth="1"/>
  </cols>
  <sheetData>
    <row r="2" spans="2:22" ht="30" customHeight="1" thickBot="1">
      <c r="J2" s="17"/>
      <c r="K2" s="17"/>
      <c r="L2" s="17"/>
      <c r="M2" s="18"/>
      <c r="N2" s="17"/>
      <c r="O2" s="17"/>
      <c r="P2" s="17"/>
      <c r="Q2" t="s">
        <v>5</v>
      </c>
    </row>
    <row r="3" spans="2:22" ht="26.25" customHeight="1" thickBot="1">
      <c r="C3" s="282" t="s">
        <v>11</v>
      </c>
      <c r="E3" s="38"/>
      <c r="H3" s="284" t="s">
        <v>9</v>
      </c>
      <c r="I3" s="285"/>
      <c r="J3" s="285"/>
      <c r="K3" s="286"/>
      <c r="L3" s="18"/>
      <c r="M3" s="17"/>
      <c r="N3" s="17"/>
      <c r="O3" s="17"/>
      <c r="P3" s="17"/>
      <c r="U3" s="295" t="s">
        <v>4</v>
      </c>
      <c r="V3" s="296"/>
    </row>
    <row r="4" spans="2:22" ht="9.75" customHeight="1" thickBot="1">
      <c r="C4" s="283"/>
      <c r="J4" s="17"/>
      <c r="K4" s="40"/>
      <c r="L4" s="40"/>
      <c r="M4" s="40"/>
      <c r="N4" s="40"/>
      <c r="O4" s="40"/>
      <c r="P4" s="17"/>
    </row>
    <row r="5" spans="2:22" ht="15.75" thickBot="1">
      <c r="J5" s="17"/>
      <c r="L5" s="17"/>
      <c r="M5" s="17"/>
      <c r="N5" s="17"/>
      <c r="O5" s="17"/>
      <c r="P5" s="17"/>
    </row>
    <row r="6" spans="2:22" ht="21">
      <c r="B6" s="12">
        <v>1</v>
      </c>
      <c r="C6" s="26" t="s">
        <v>68</v>
      </c>
      <c r="D6" s="28">
        <v>260</v>
      </c>
      <c r="G6" s="289" t="s">
        <v>37</v>
      </c>
      <c r="H6" s="290"/>
      <c r="I6" s="290"/>
      <c r="J6" s="290"/>
      <c r="K6" s="291"/>
      <c r="L6" s="287">
        <v>194</v>
      </c>
      <c r="M6" s="17"/>
      <c r="N6" s="17"/>
      <c r="O6" s="17"/>
      <c r="P6" s="20"/>
      <c r="S6" s="297" t="s">
        <v>74</v>
      </c>
      <c r="T6" s="298"/>
      <c r="U6" s="299"/>
      <c r="V6" s="303">
        <v>179</v>
      </c>
    </row>
    <row r="7" spans="2:22" ht="21.75" thickBot="1">
      <c r="B7" s="13">
        <v>2</v>
      </c>
      <c r="C7" s="26" t="s">
        <v>70</v>
      </c>
      <c r="D7" s="28">
        <v>224</v>
      </c>
      <c r="F7" s="200">
        <v>1</v>
      </c>
      <c r="G7" s="292"/>
      <c r="H7" s="293"/>
      <c r="I7" s="293"/>
      <c r="J7" s="293"/>
      <c r="K7" s="294"/>
      <c r="L7" s="288"/>
      <c r="M7" s="17"/>
      <c r="N7" s="17"/>
      <c r="O7" s="17"/>
      <c r="P7" s="20"/>
      <c r="S7" s="300"/>
      <c r="T7" s="301"/>
      <c r="U7" s="302"/>
      <c r="V7" s="304"/>
    </row>
    <row r="8" spans="2:22" ht="27" thickBot="1">
      <c r="B8" s="14">
        <v>3</v>
      </c>
      <c r="C8" s="26" t="s">
        <v>69</v>
      </c>
      <c r="D8" s="28">
        <v>215</v>
      </c>
      <c r="F8" s="200"/>
      <c r="G8" s="235"/>
      <c r="H8" s="235"/>
      <c r="I8" s="235"/>
      <c r="J8" s="235"/>
      <c r="K8" s="235"/>
      <c r="L8" s="24"/>
      <c r="M8" s="29"/>
      <c r="N8" s="29"/>
      <c r="O8" s="29"/>
      <c r="P8" s="20"/>
      <c r="S8" s="235"/>
      <c r="T8" s="235"/>
      <c r="U8" s="235"/>
      <c r="V8" s="24"/>
    </row>
    <row r="9" spans="2:22" ht="21.75" thickBot="1">
      <c r="B9" s="39">
        <v>4</v>
      </c>
      <c r="C9" s="26" t="s">
        <v>73</v>
      </c>
      <c r="D9" s="28">
        <v>210</v>
      </c>
      <c r="F9" s="200"/>
      <c r="G9" s="289" t="s">
        <v>41</v>
      </c>
      <c r="H9" s="290"/>
      <c r="I9" s="290"/>
      <c r="J9" s="290"/>
      <c r="K9" s="291"/>
      <c r="L9" s="287">
        <v>190</v>
      </c>
      <c r="M9" s="17"/>
      <c r="N9" s="17"/>
      <c r="O9" s="17"/>
      <c r="P9" s="21"/>
      <c r="S9" s="289" t="s">
        <v>35</v>
      </c>
      <c r="T9" s="290"/>
      <c r="U9" s="291"/>
      <c r="V9" s="305">
        <v>214</v>
      </c>
    </row>
    <row r="10" spans="2:22" ht="21.75" thickBot="1">
      <c r="B10" s="13">
        <v>5</v>
      </c>
      <c r="C10" s="26" t="s">
        <v>71</v>
      </c>
      <c r="D10" s="28">
        <v>198</v>
      </c>
      <c r="F10" s="200">
        <v>2</v>
      </c>
      <c r="G10" s="292"/>
      <c r="H10" s="293"/>
      <c r="I10" s="293"/>
      <c r="J10" s="293"/>
      <c r="K10" s="294"/>
      <c r="L10" s="288"/>
      <c r="M10" s="16"/>
      <c r="N10" s="16"/>
      <c r="O10" s="16"/>
      <c r="P10" s="16"/>
      <c r="S10" s="292"/>
      <c r="T10" s="293"/>
      <c r="U10" s="294"/>
      <c r="V10" s="306"/>
    </row>
    <row r="11" spans="2:22" ht="27" thickBot="1">
      <c r="B11" s="13">
        <v>6</v>
      </c>
      <c r="C11" s="26" t="s">
        <v>72</v>
      </c>
      <c r="D11" s="28">
        <v>181</v>
      </c>
      <c r="F11" s="200"/>
      <c r="G11" s="235"/>
      <c r="H11" s="235"/>
      <c r="I11" s="235"/>
      <c r="J11" s="236"/>
      <c r="K11" s="236"/>
      <c r="L11" s="17"/>
      <c r="M11" s="17"/>
      <c r="N11" s="17"/>
      <c r="O11" s="17"/>
      <c r="P11" s="17"/>
      <c r="V11" s="24"/>
    </row>
    <row r="12" spans="2:22" ht="21">
      <c r="B12" s="14">
        <v>7</v>
      </c>
      <c r="C12" s="26" t="s">
        <v>67</v>
      </c>
      <c r="D12" s="28">
        <v>179</v>
      </c>
      <c r="F12" s="200"/>
      <c r="G12" s="289" t="s">
        <v>35</v>
      </c>
      <c r="H12" s="290"/>
      <c r="I12" s="290"/>
      <c r="J12" s="290"/>
      <c r="K12" s="291"/>
      <c r="L12" s="287">
        <v>200</v>
      </c>
      <c r="M12" s="17"/>
      <c r="N12" s="17"/>
      <c r="O12" s="17"/>
      <c r="P12" s="17"/>
      <c r="V12" s="24"/>
    </row>
    <row r="13" spans="2:22" ht="21.75" thickBot="1">
      <c r="B13" s="13">
        <v>8</v>
      </c>
      <c r="C13" s="26" t="s">
        <v>75</v>
      </c>
      <c r="D13" s="28"/>
      <c r="F13" s="200">
        <v>3</v>
      </c>
      <c r="G13" s="292"/>
      <c r="H13" s="293"/>
      <c r="I13" s="293"/>
      <c r="J13" s="293"/>
      <c r="K13" s="294"/>
      <c r="L13" s="288"/>
      <c r="M13" s="19"/>
      <c r="N13" s="17"/>
      <c r="O13" s="17"/>
      <c r="P13" s="17"/>
    </row>
    <row r="14" spans="2:22" ht="27" thickBot="1">
      <c r="B14" s="14">
        <v>9</v>
      </c>
      <c r="C14" s="26" t="s">
        <v>76</v>
      </c>
      <c r="D14" s="28"/>
      <c r="F14" s="200"/>
      <c r="G14" s="235"/>
      <c r="H14" s="235"/>
      <c r="I14" s="235"/>
      <c r="J14" s="235"/>
      <c r="K14" s="235"/>
      <c r="L14" s="24"/>
      <c r="M14" s="17"/>
      <c r="N14" s="17"/>
      <c r="O14" s="17"/>
      <c r="P14" s="17"/>
    </row>
    <row r="15" spans="2:22" ht="21">
      <c r="B15" s="13">
        <v>10</v>
      </c>
      <c r="C15" s="26" t="s">
        <v>77</v>
      </c>
      <c r="D15" s="28"/>
      <c r="F15" s="200"/>
      <c r="G15" s="289" t="s">
        <v>15</v>
      </c>
      <c r="H15" s="290"/>
      <c r="I15" s="290"/>
      <c r="J15" s="290"/>
      <c r="K15" s="291"/>
      <c r="L15" s="287">
        <v>187</v>
      </c>
      <c r="M15" s="17"/>
      <c r="N15" s="17"/>
      <c r="O15" s="17"/>
      <c r="P15" s="17"/>
    </row>
    <row r="16" spans="2:22" ht="21.75" thickBot="1">
      <c r="B16" s="14">
        <v>11</v>
      </c>
      <c r="C16" s="26" t="s">
        <v>78</v>
      </c>
      <c r="D16" s="28"/>
      <c r="F16" s="200">
        <v>4</v>
      </c>
      <c r="G16" s="292"/>
      <c r="H16" s="293"/>
      <c r="I16" s="293"/>
      <c r="J16" s="293"/>
      <c r="K16" s="294"/>
      <c r="L16" s="288"/>
    </row>
    <row r="17" spans="2:12" ht="21">
      <c r="B17" s="13">
        <v>12</v>
      </c>
      <c r="C17" s="26" t="s">
        <v>17</v>
      </c>
      <c r="D17" s="28"/>
      <c r="F17" s="200"/>
      <c r="J17" s="17"/>
      <c r="K17" s="17"/>
      <c r="L17" s="17"/>
    </row>
    <row r="18" spans="2:12" ht="21">
      <c r="B18" s="14">
        <v>13</v>
      </c>
      <c r="C18" s="26" t="s">
        <v>79</v>
      </c>
      <c r="D18" s="28"/>
      <c r="J18" s="17"/>
      <c r="K18" s="29"/>
      <c r="L18" s="29"/>
    </row>
    <row r="19" spans="2:12" ht="21">
      <c r="B19" s="13">
        <v>14</v>
      </c>
      <c r="C19" s="26" t="s">
        <v>80</v>
      </c>
      <c r="D19" s="31"/>
      <c r="J19" s="17"/>
      <c r="K19" s="17"/>
      <c r="L19" s="17"/>
    </row>
    <row r="20" spans="2:12" ht="21">
      <c r="B20" s="14">
        <v>15</v>
      </c>
      <c r="C20" s="26" t="s">
        <v>81</v>
      </c>
      <c r="D20" s="28"/>
      <c r="J20" s="17"/>
      <c r="K20" s="16"/>
      <c r="L20" s="16"/>
    </row>
    <row r="21" spans="2:12" ht="21.75" thickBot="1">
      <c r="B21" s="15">
        <v>16</v>
      </c>
      <c r="C21" s="27"/>
      <c r="D21" s="30"/>
      <c r="J21" s="17"/>
      <c r="K21" s="17"/>
      <c r="L21" s="17"/>
    </row>
    <row r="22" spans="2:12">
      <c r="J22" s="17" t="s">
        <v>5</v>
      </c>
      <c r="K22" s="17"/>
      <c r="L22" s="17"/>
    </row>
    <row r="23" spans="2:12">
      <c r="J23" s="17"/>
      <c r="K23" s="17"/>
      <c r="L23" s="17"/>
    </row>
    <row r="24" spans="2:12">
      <c r="J24" s="17"/>
      <c r="K24" s="17"/>
      <c r="L24" s="17"/>
    </row>
    <row r="25" spans="2:12">
      <c r="J25" s="17"/>
      <c r="K25" s="17"/>
      <c r="L25" s="17"/>
    </row>
    <row r="34" ht="19.5" customHeight="1"/>
    <row r="35" ht="18.75" customHeight="1"/>
    <row r="37" ht="18.75" customHeight="1"/>
    <row r="38" ht="18.75" customHeight="1"/>
    <row r="40" ht="21" customHeight="1"/>
    <row r="41" ht="18" customHeight="1"/>
    <row r="42" ht="18.75" customHeight="1"/>
    <row r="43" ht="21" customHeight="1"/>
    <row r="44" ht="20.25" customHeight="1"/>
    <row r="45" ht="18.75" customHeight="1"/>
    <row r="46" ht="18.75" customHeight="1"/>
    <row r="48" ht="18.75" customHeight="1"/>
  </sheetData>
  <sortState ref="C6:D13">
    <sortCondition descending="1" ref="D6:D13"/>
  </sortState>
  <mergeCells count="15">
    <mergeCell ref="L15:L16"/>
    <mergeCell ref="G15:K16"/>
    <mergeCell ref="U3:V3"/>
    <mergeCell ref="S6:U7"/>
    <mergeCell ref="S9:U10"/>
    <mergeCell ref="V6:V7"/>
    <mergeCell ref="V9:V10"/>
    <mergeCell ref="C3:C4"/>
    <mergeCell ref="H3:K3"/>
    <mergeCell ref="L6:L7"/>
    <mergeCell ref="L9:L10"/>
    <mergeCell ref="L12:L13"/>
    <mergeCell ref="G6:K7"/>
    <mergeCell ref="G9:K10"/>
    <mergeCell ref="G12:K13"/>
  </mergeCells>
  <pageMargins left="0.7" right="0.7" top="0.75" bottom="0.75" header="0.3" footer="0.3"/>
  <pageSetup paperSize="9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B1:P56"/>
  <sheetViews>
    <sheetView topLeftCell="B1" zoomScale="90" zoomScaleNormal="90" workbookViewId="0">
      <selection activeCell="C30" sqref="C30:C38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  <col min="13" max="13" width="14.5703125" customWidth="1"/>
    <col min="14" max="14" width="15.140625" customWidth="1"/>
  </cols>
  <sheetData>
    <row r="1" spans="2:15" ht="15.75" thickBot="1"/>
    <row r="2" spans="2:15" ht="15" customHeight="1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5" ht="15.75" customHeight="1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4" spans="2:15" ht="15.75" thickBot="1"/>
    <row r="5" spans="2:15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170" t="s">
        <v>3</v>
      </c>
      <c r="M5" s="176" t="s">
        <v>63</v>
      </c>
      <c r="N5" s="176" t="s">
        <v>64</v>
      </c>
    </row>
    <row r="6" spans="2:15" ht="15.75">
      <c r="B6" s="48">
        <v>1</v>
      </c>
      <c r="C6" s="5" t="s">
        <v>37</v>
      </c>
      <c r="D6" s="9"/>
      <c r="E6" s="32">
        <v>218</v>
      </c>
      <c r="F6" s="5">
        <v>182</v>
      </c>
      <c r="G6" s="5">
        <v>255</v>
      </c>
      <c r="H6" s="5">
        <v>216</v>
      </c>
      <c r="I6" s="5">
        <v>300</v>
      </c>
      <c r="J6" s="5"/>
      <c r="K6" s="4">
        <v>1171</v>
      </c>
      <c r="L6" s="171">
        <f t="shared" ref="L6:L44" si="0">K6/5</f>
        <v>234.2</v>
      </c>
      <c r="M6" s="177">
        <f t="shared" ref="M6:M44" si="1">MIN(E6:J6)</f>
        <v>182</v>
      </c>
      <c r="N6" s="178">
        <f t="shared" ref="N6:N44" si="2">MAX(E6:J6)</f>
        <v>300</v>
      </c>
    </row>
    <row r="7" spans="2:15" ht="15.75">
      <c r="B7" s="48">
        <v>2</v>
      </c>
      <c r="C7" s="25" t="s">
        <v>30</v>
      </c>
      <c r="D7" s="9"/>
      <c r="E7" s="32">
        <v>208</v>
      </c>
      <c r="F7" s="5">
        <v>207</v>
      </c>
      <c r="G7" s="5">
        <v>221</v>
      </c>
      <c r="H7" s="5">
        <v>259</v>
      </c>
      <c r="I7" s="5">
        <v>246</v>
      </c>
      <c r="J7" s="5"/>
      <c r="K7" s="4">
        <v>1141</v>
      </c>
      <c r="L7" s="171">
        <f t="shared" si="0"/>
        <v>228.2</v>
      </c>
      <c r="M7" s="177">
        <f t="shared" si="1"/>
        <v>207</v>
      </c>
      <c r="N7" s="178">
        <f t="shared" si="2"/>
        <v>259</v>
      </c>
    </row>
    <row r="8" spans="2:15" ht="15.75">
      <c r="B8" s="48">
        <v>3</v>
      </c>
      <c r="C8" s="25" t="s">
        <v>31</v>
      </c>
      <c r="D8" s="9"/>
      <c r="E8" s="32">
        <v>165</v>
      </c>
      <c r="F8" s="5">
        <v>204</v>
      </c>
      <c r="G8" s="5">
        <v>207</v>
      </c>
      <c r="H8" s="5">
        <v>219</v>
      </c>
      <c r="I8" s="5">
        <v>256</v>
      </c>
      <c r="J8" s="5">
        <v>216</v>
      </c>
      <c r="K8" s="4">
        <v>1102</v>
      </c>
      <c r="L8" s="171">
        <f t="shared" si="0"/>
        <v>220.4</v>
      </c>
      <c r="M8" s="177">
        <f t="shared" si="1"/>
        <v>165</v>
      </c>
      <c r="N8" s="178">
        <f t="shared" si="2"/>
        <v>256</v>
      </c>
    </row>
    <row r="9" spans="2:15" ht="15.75">
      <c r="B9" s="48">
        <v>4</v>
      </c>
      <c r="C9" s="5" t="s">
        <v>27</v>
      </c>
      <c r="D9" s="9"/>
      <c r="E9" s="32">
        <v>168</v>
      </c>
      <c r="F9" s="5">
        <v>191</v>
      </c>
      <c r="G9" s="32">
        <v>191</v>
      </c>
      <c r="H9" s="5">
        <v>240</v>
      </c>
      <c r="I9" s="5">
        <v>243</v>
      </c>
      <c r="J9" s="5">
        <v>199</v>
      </c>
      <c r="K9" s="4">
        <f>E9+F9+G9+H9+I9+J9-E9</f>
        <v>1064</v>
      </c>
      <c r="L9" s="171">
        <f t="shared" si="0"/>
        <v>212.8</v>
      </c>
      <c r="M9" s="177">
        <f t="shared" si="1"/>
        <v>168</v>
      </c>
      <c r="N9" s="178">
        <f t="shared" si="2"/>
        <v>243</v>
      </c>
    </row>
    <row r="10" spans="2:15" ht="15.75">
      <c r="B10" s="49">
        <v>5</v>
      </c>
      <c r="C10" s="25" t="s">
        <v>14</v>
      </c>
      <c r="D10" s="9"/>
      <c r="E10" s="32">
        <v>133</v>
      </c>
      <c r="F10" s="5">
        <v>228</v>
      </c>
      <c r="G10" s="5">
        <v>194</v>
      </c>
      <c r="H10" s="5">
        <v>187</v>
      </c>
      <c r="I10" s="5">
        <v>226</v>
      </c>
      <c r="J10" s="5">
        <v>223</v>
      </c>
      <c r="K10" s="4">
        <v>1058</v>
      </c>
      <c r="L10" s="171">
        <f t="shared" si="0"/>
        <v>211.6</v>
      </c>
      <c r="M10" s="177">
        <f t="shared" si="1"/>
        <v>133</v>
      </c>
      <c r="N10" s="178">
        <f t="shared" si="2"/>
        <v>228</v>
      </c>
    </row>
    <row r="11" spans="2:15" ht="15.75">
      <c r="B11" s="49">
        <v>6</v>
      </c>
      <c r="C11" s="5" t="s">
        <v>49</v>
      </c>
      <c r="D11" s="9">
        <v>8</v>
      </c>
      <c r="E11" s="32">
        <v>230</v>
      </c>
      <c r="F11" s="5">
        <v>172</v>
      </c>
      <c r="G11" s="5">
        <v>244</v>
      </c>
      <c r="H11" s="5">
        <v>204</v>
      </c>
      <c r="I11" s="5">
        <v>176</v>
      </c>
      <c r="J11" s="5">
        <v>203</v>
      </c>
      <c r="K11" s="166">
        <v>1057</v>
      </c>
      <c r="L11" s="171">
        <f t="shared" si="0"/>
        <v>211.4</v>
      </c>
      <c r="M11" s="177">
        <f t="shared" si="1"/>
        <v>172</v>
      </c>
      <c r="N11" s="178">
        <f t="shared" si="2"/>
        <v>244</v>
      </c>
    </row>
    <row r="12" spans="2:15" ht="15.75">
      <c r="B12" s="49">
        <v>7</v>
      </c>
      <c r="C12" s="5" t="s">
        <v>18</v>
      </c>
      <c r="D12" s="9"/>
      <c r="E12" s="32">
        <v>122</v>
      </c>
      <c r="F12" s="5">
        <v>209</v>
      </c>
      <c r="G12" s="5">
        <v>196</v>
      </c>
      <c r="H12" s="5">
        <v>243</v>
      </c>
      <c r="I12" s="5">
        <v>171</v>
      </c>
      <c r="J12" s="5">
        <v>237</v>
      </c>
      <c r="K12" s="4">
        <v>1056</v>
      </c>
      <c r="L12" s="171">
        <f t="shared" si="0"/>
        <v>211.2</v>
      </c>
      <c r="M12" s="177">
        <f t="shared" si="1"/>
        <v>122</v>
      </c>
      <c r="N12" s="178">
        <f t="shared" si="2"/>
        <v>243</v>
      </c>
    </row>
    <row r="13" spans="2:15" ht="15.75">
      <c r="B13" s="49">
        <v>8</v>
      </c>
      <c r="C13" s="25" t="s">
        <v>35</v>
      </c>
      <c r="D13" s="9"/>
      <c r="E13" s="32">
        <v>161</v>
      </c>
      <c r="F13" s="5">
        <v>220</v>
      </c>
      <c r="G13" s="5">
        <v>137</v>
      </c>
      <c r="H13" s="5">
        <v>237</v>
      </c>
      <c r="I13" s="5">
        <v>221</v>
      </c>
      <c r="J13" s="5">
        <v>203</v>
      </c>
      <c r="K13" s="4">
        <v>1042</v>
      </c>
      <c r="L13" s="171">
        <f t="shared" si="0"/>
        <v>208.4</v>
      </c>
      <c r="M13" s="177">
        <f t="shared" si="1"/>
        <v>137</v>
      </c>
      <c r="N13" s="178">
        <f t="shared" si="2"/>
        <v>237</v>
      </c>
    </row>
    <row r="14" spans="2:15" ht="16.5" thickBot="1">
      <c r="B14" s="72">
        <v>9</v>
      </c>
      <c r="C14" s="5" t="s">
        <v>25</v>
      </c>
      <c r="D14" s="9"/>
      <c r="E14" s="32">
        <v>216</v>
      </c>
      <c r="F14" s="5">
        <v>175</v>
      </c>
      <c r="G14" s="5">
        <v>166</v>
      </c>
      <c r="H14" s="5">
        <v>200</v>
      </c>
      <c r="I14" s="5">
        <v>204</v>
      </c>
      <c r="J14" s="5">
        <v>241</v>
      </c>
      <c r="K14" s="4">
        <v>1036</v>
      </c>
      <c r="L14" s="171">
        <f t="shared" si="0"/>
        <v>207.2</v>
      </c>
      <c r="M14" s="177">
        <f t="shared" si="1"/>
        <v>166</v>
      </c>
      <c r="N14" s="178">
        <f t="shared" si="2"/>
        <v>241</v>
      </c>
    </row>
    <row r="15" spans="2:15" ht="15.75">
      <c r="B15" s="72">
        <v>10</v>
      </c>
      <c r="C15" s="5" t="s">
        <v>24</v>
      </c>
      <c r="D15" s="9"/>
      <c r="E15" s="32">
        <v>165</v>
      </c>
      <c r="F15" s="5">
        <v>195</v>
      </c>
      <c r="G15" s="5">
        <v>227</v>
      </c>
      <c r="H15" s="5">
        <v>184</v>
      </c>
      <c r="I15" s="5">
        <v>187</v>
      </c>
      <c r="J15" s="5">
        <v>231</v>
      </c>
      <c r="K15" s="4">
        <v>1024</v>
      </c>
      <c r="L15" s="171">
        <f t="shared" si="0"/>
        <v>204.8</v>
      </c>
      <c r="M15" s="177">
        <f t="shared" si="1"/>
        <v>165</v>
      </c>
      <c r="N15" s="178">
        <f t="shared" si="2"/>
        <v>231</v>
      </c>
      <c r="O15" s="262" t="s">
        <v>62</v>
      </c>
    </row>
    <row r="16" spans="2:15" ht="15.75">
      <c r="B16" s="72">
        <v>11</v>
      </c>
      <c r="C16" s="5" t="s">
        <v>41</v>
      </c>
      <c r="D16" s="9"/>
      <c r="E16" s="32">
        <v>192</v>
      </c>
      <c r="F16" s="5">
        <v>218</v>
      </c>
      <c r="G16" s="5">
        <v>193</v>
      </c>
      <c r="H16" s="5">
        <v>210</v>
      </c>
      <c r="I16" s="5">
        <v>204</v>
      </c>
      <c r="J16" s="5">
        <v>160</v>
      </c>
      <c r="K16" s="4">
        <v>1017</v>
      </c>
      <c r="L16" s="171">
        <f t="shared" si="0"/>
        <v>203.4</v>
      </c>
      <c r="M16" s="177">
        <f t="shared" si="1"/>
        <v>160</v>
      </c>
      <c r="N16" s="178">
        <f t="shared" si="2"/>
        <v>218</v>
      </c>
      <c r="O16" s="263"/>
    </row>
    <row r="17" spans="2:16" ht="15.75">
      <c r="B17" s="72">
        <v>12</v>
      </c>
      <c r="C17" s="5" t="s">
        <v>36</v>
      </c>
      <c r="D17" s="9"/>
      <c r="E17" s="32">
        <v>180</v>
      </c>
      <c r="F17" s="5">
        <v>214</v>
      </c>
      <c r="G17" s="5">
        <v>204</v>
      </c>
      <c r="H17" s="5">
        <v>189</v>
      </c>
      <c r="I17" s="5">
        <v>200</v>
      </c>
      <c r="J17" s="5">
        <v>207</v>
      </c>
      <c r="K17" s="4">
        <v>1014</v>
      </c>
      <c r="L17" s="171">
        <f t="shared" si="0"/>
        <v>202.8</v>
      </c>
      <c r="M17" s="177">
        <f t="shared" si="1"/>
        <v>180</v>
      </c>
      <c r="N17" s="178">
        <f t="shared" si="2"/>
        <v>214</v>
      </c>
      <c r="O17" s="263"/>
    </row>
    <row r="18" spans="2:16" ht="15.75">
      <c r="B18" s="46">
        <v>13</v>
      </c>
      <c r="C18" s="5" t="s">
        <v>33</v>
      </c>
      <c r="D18" s="9"/>
      <c r="E18" s="32">
        <v>192</v>
      </c>
      <c r="F18" s="5">
        <v>181</v>
      </c>
      <c r="G18" s="5">
        <v>190</v>
      </c>
      <c r="H18" s="5">
        <v>186</v>
      </c>
      <c r="I18" s="5">
        <v>178</v>
      </c>
      <c r="J18" s="5">
        <v>257</v>
      </c>
      <c r="K18" s="4">
        <v>1006</v>
      </c>
      <c r="L18" s="171">
        <f t="shared" si="0"/>
        <v>201.2</v>
      </c>
      <c r="M18" s="177">
        <f t="shared" si="1"/>
        <v>178</v>
      </c>
      <c r="N18" s="178">
        <f t="shared" si="2"/>
        <v>257</v>
      </c>
      <c r="O18" s="263"/>
    </row>
    <row r="19" spans="2:16" ht="15.75">
      <c r="B19" s="46">
        <v>14</v>
      </c>
      <c r="C19" s="5" t="s">
        <v>20</v>
      </c>
      <c r="D19" s="9"/>
      <c r="E19" s="32">
        <v>203</v>
      </c>
      <c r="F19" s="5">
        <v>191</v>
      </c>
      <c r="G19" s="5">
        <v>212</v>
      </c>
      <c r="H19" s="5">
        <v>173</v>
      </c>
      <c r="I19" s="5">
        <v>196</v>
      </c>
      <c r="J19" s="5">
        <v>192</v>
      </c>
      <c r="K19" s="4">
        <v>994</v>
      </c>
      <c r="L19" s="171">
        <f t="shared" si="0"/>
        <v>198.8</v>
      </c>
      <c r="M19" s="177">
        <f t="shared" si="1"/>
        <v>173</v>
      </c>
      <c r="N19" s="178">
        <f t="shared" si="2"/>
        <v>212</v>
      </c>
      <c r="O19" s="263"/>
    </row>
    <row r="20" spans="2:16" ht="15.75">
      <c r="B20" s="46">
        <v>15</v>
      </c>
      <c r="C20" s="5" t="s">
        <v>15</v>
      </c>
      <c r="D20" s="9">
        <v>8</v>
      </c>
      <c r="E20" s="32">
        <v>184</v>
      </c>
      <c r="F20" s="5">
        <v>157</v>
      </c>
      <c r="G20" s="5">
        <v>196</v>
      </c>
      <c r="H20" s="5">
        <v>222</v>
      </c>
      <c r="I20" s="5">
        <v>184</v>
      </c>
      <c r="J20" s="5">
        <v>198</v>
      </c>
      <c r="K20" s="4">
        <v>992</v>
      </c>
      <c r="L20" s="171">
        <f t="shared" si="0"/>
        <v>198.4</v>
      </c>
      <c r="M20" s="177">
        <f t="shared" si="1"/>
        <v>157</v>
      </c>
      <c r="N20" s="178">
        <f t="shared" si="2"/>
        <v>222</v>
      </c>
      <c r="O20" s="263"/>
    </row>
    <row r="21" spans="2:16" ht="16.5" thickBot="1">
      <c r="B21" s="47">
        <v>16</v>
      </c>
      <c r="C21" s="22" t="s">
        <v>45</v>
      </c>
      <c r="D21" s="9"/>
      <c r="E21" s="32">
        <v>166</v>
      </c>
      <c r="F21" s="5">
        <v>217</v>
      </c>
      <c r="G21" s="5">
        <v>201</v>
      </c>
      <c r="H21" s="5">
        <v>202</v>
      </c>
      <c r="I21" s="5">
        <v>173</v>
      </c>
      <c r="J21" s="5">
        <v>198</v>
      </c>
      <c r="K21" s="4">
        <v>991</v>
      </c>
      <c r="L21" s="171">
        <f t="shared" si="0"/>
        <v>198.2</v>
      </c>
      <c r="M21" s="177">
        <f t="shared" si="1"/>
        <v>166</v>
      </c>
      <c r="N21" s="178">
        <f t="shared" si="2"/>
        <v>217</v>
      </c>
      <c r="O21" s="263"/>
    </row>
    <row r="22" spans="2:16" ht="15.75">
      <c r="B22" s="140">
        <v>17</v>
      </c>
      <c r="C22" s="25" t="s">
        <v>19</v>
      </c>
      <c r="D22" s="9"/>
      <c r="E22" s="32">
        <v>217</v>
      </c>
      <c r="F22" s="5">
        <v>205</v>
      </c>
      <c r="G22" s="5">
        <v>153</v>
      </c>
      <c r="H22" s="5">
        <v>201</v>
      </c>
      <c r="I22" s="5">
        <v>174</v>
      </c>
      <c r="J22" s="5">
        <v>191</v>
      </c>
      <c r="K22" s="4">
        <v>988</v>
      </c>
      <c r="L22" s="171">
        <f t="shared" si="0"/>
        <v>197.6</v>
      </c>
      <c r="M22" s="177">
        <f t="shared" si="1"/>
        <v>153</v>
      </c>
      <c r="N22" s="178">
        <f t="shared" si="2"/>
        <v>217</v>
      </c>
      <c r="O22" s="263"/>
    </row>
    <row r="23" spans="2:16" ht="15.75">
      <c r="B23" s="141">
        <v>18</v>
      </c>
      <c r="C23" s="25" t="s">
        <v>23</v>
      </c>
      <c r="D23" s="9"/>
      <c r="E23" s="32">
        <v>214</v>
      </c>
      <c r="F23" s="5">
        <v>198</v>
      </c>
      <c r="G23" s="5">
        <v>169</v>
      </c>
      <c r="H23" s="5">
        <v>173</v>
      </c>
      <c r="I23" s="5">
        <v>191</v>
      </c>
      <c r="J23" s="5">
        <v>211</v>
      </c>
      <c r="K23" s="4">
        <v>987</v>
      </c>
      <c r="L23" s="171">
        <f t="shared" si="0"/>
        <v>197.4</v>
      </c>
      <c r="M23" s="177">
        <f t="shared" si="1"/>
        <v>169</v>
      </c>
      <c r="N23" s="178">
        <f t="shared" si="2"/>
        <v>214</v>
      </c>
      <c r="O23" s="263"/>
    </row>
    <row r="24" spans="2:16" ht="15.75">
      <c r="B24" s="141">
        <v>19</v>
      </c>
      <c r="C24" s="5" t="s">
        <v>38</v>
      </c>
      <c r="D24" s="9"/>
      <c r="E24" s="32">
        <v>187</v>
      </c>
      <c r="F24" s="5">
        <v>215</v>
      </c>
      <c r="G24" s="5">
        <v>219</v>
      </c>
      <c r="H24" s="5">
        <v>189</v>
      </c>
      <c r="I24" s="5">
        <v>167</v>
      </c>
      <c r="J24" s="5">
        <v>172</v>
      </c>
      <c r="K24" s="166">
        <v>982</v>
      </c>
      <c r="L24" s="171">
        <f t="shared" si="0"/>
        <v>196.4</v>
      </c>
      <c r="M24" s="177">
        <f t="shared" si="1"/>
        <v>167</v>
      </c>
      <c r="N24" s="178">
        <f t="shared" si="2"/>
        <v>219</v>
      </c>
      <c r="O24" s="263"/>
    </row>
    <row r="25" spans="2:16" ht="16.5" thickBot="1">
      <c r="B25" s="142">
        <v>20</v>
      </c>
      <c r="C25" s="136" t="s">
        <v>39</v>
      </c>
      <c r="D25" s="137"/>
      <c r="E25" s="138">
        <v>141</v>
      </c>
      <c r="F25" s="136">
        <v>180</v>
      </c>
      <c r="G25" s="136">
        <v>192</v>
      </c>
      <c r="H25" s="136">
        <v>175</v>
      </c>
      <c r="I25" s="136">
        <v>214</v>
      </c>
      <c r="J25" s="136">
        <v>215</v>
      </c>
      <c r="K25" s="139">
        <v>976</v>
      </c>
      <c r="L25" s="172">
        <f t="shared" si="0"/>
        <v>195.2</v>
      </c>
      <c r="M25" s="177">
        <f t="shared" si="1"/>
        <v>141</v>
      </c>
      <c r="N25" s="178">
        <f t="shared" si="2"/>
        <v>215</v>
      </c>
      <c r="O25" s="264"/>
    </row>
    <row r="26" spans="2:16" ht="20.25" thickTop="1" thickBot="1">
      <c r="B26" s="143">
        <v>21</v>
      </c>
      <c r="C26" s="149" t="s">
        <v>44</v>
      </c>
      <c r="D26" s="150"/>
      <c r="E26" s="151">
        <v>151</v>
      </c>
      <c r="F26" s="152">
        <v>164</v>
      </c>
      <c r="G26" s="152">
        <v>165</v>
      </c>
      <c r="H26" s="152">
        <v>177</v>
      </c>
      <c r="I26" s="152">
        <v>214</v>
      </c>
      <c r="J26" s="152"/>
      <c r="K26" s="182">
        <v>871</v>
      </c>
      <c r="L26" s="168">
        <f t="shared" si="0"/>
        <v>174.2</v>
      </c>
      <c r="M26" s="177">
        <f t="shared" si="1"/>
        <v>151</v>
      </c>
      <c r="N26" s="178">
        <f t="shared" si="2"/>
        <v>214</v>
      </c>
      <c r="O26" s="169"/>
      <c r="P26" s="169"/>
    </row>
    <row r="27" spans="2:16" ht="19.5" thickBot="1">
      <c r="B27" s="148">
        <v>22</v>
      </c>
      <c r="C27" s="5" t="s">
        <v>34</v>
      </c>
      <c r="D27" s="9"/>
      <c r="E27" s="32">
        <v>183</v>
      </c>
      <c r="F27" s="5">
        <v>156</v>
      </c>
      <c r="G27" s="5">
        <v>189</v>
      </c>
      <c r="H27" s="5">
        <v>201</v>
      </c>
      <c r="I27" s="5">
        <v>203</v>
      </c>
      <c r="J27" s="5">
        <v>189</v>
      </c>
      <c r="K27" s="4">
        <v>965</v>
      </c>
      <c r="L27" s="171">
        <f t="shared" si="0"/>
        <v>193</v>
      </c>
      <c r="M27" s="177">
        <f t="shared" si="1"/>
        <v>156</v>
      </c>
      <c r="N27" s="178">
        <f t="shared" si="2"/>
        <v>203</v>
      </c>
      <c r="O27" s="169"/>
      <c r="P27" s="169"/>
    </row>
    <row r="28" spans="2:16" ht="15.75">
      <c r="B28" s="153">
        <v>23</v>
      </c>
      <c r="C28" s="154" t="s">
        <v>32</v>
      </c>
      <c r="D28" s="155"/>
      <c r="E28" s="156">
        <v>176</v>
      </c>
      <c r="F28" s="154">
        <v>235</v>
      </c>
      <c r="G28" s="154">
        <v>207</v>
      </c>
      <c r="H28" s="154">
        <v>187</v>
      </c>
      <c r="I28" s="154">
        <v>150</v>
      </c>
      <c r="J28" s="154">
        <v>159</v>
      </c>
      <c r="K28" s="157">
        <v>964</v>
      </c>
      <c r="L28" s="173">
        <f t="shared" si="0"/>
        <v>192.8</v>
      </c>
      <c r="M28" s="177">
        <f t="shared" si="1"/>
        <v>150</v>
      </c>
      <c r="N28" s="178">
        <f t="shared" si="2"/>
        <v>235</v>
      </c>
    </row>
    <row r="29" spans="2:16" ht="16.5" thickBot="1">
      <c r="B29" s="158">
        <v>24</v>
      </c>
      <c r="C29" s="5" t="s">
        <v>40</v>
      </c>
      <c r="D29" s="9">
        <v>8</v>
      </c>
      <c r="E29" s="32">
        <v>130</v>
      </c>
      <c r="F29" s="5">
        <v>157</v>
      </c>
      <c r="G29" s="5">
        <v>151</v>
      </c>
      <c r="H29" s="5">
        <v>143</v>
      </c>
      <c r="I29" s="5">
        <v>173</v>
      </c>
      <c r="J29" s="5"/>
      <c r="K29" s="166">
        <v>754</v>
      </c>
      <c r="L29" s="171">
        <f t="shared" si="0"/>
        <v>150.80000000000001</v>
      </c>
      <c r="M29" s="177">
        <f t="shared" si="1"/>
        <v>130</v>
      </c>
      <c r="N29" s="178">
        <f t="shared" si="2"/>
        <v>173</v>
      </c>
    </row>
    <row r="30" spans="2:16" ht="16.5" thickTop="1">
      <c r="B30" s="163">
        <v>25</v>
      </c>
      <c r="C30" s="144" t="s">
        <v>21</v>
      </c>
      <c r="D30" s="145"/>
      <c r="E30" s="146">
        <v>188</v>
      </c>
      <c r="F30" s="144">
        <v>200</v>
      </c>
      <c r="G30" s="144">
        <v>162</v>
      </c>
      <c r="H30" s="144">
        <v>185</v>
      </c>
      <c r="I30" s="144">
        <v>187</v>
      </c>
      <c r="J30" s="144">
        <v>209</v>
      </c>
      <c r="K30" s="147">
        <v>969</v>
      </c>
      <c r="L30" s="167">
        <f t="shared" si="0"/>
        <v>193.8</v>
      </c>
      <c r="M30" s="177">
        <f t="shared" si="1"/>
        <v>162</v>
      </c>
      <c r="N30" s="178">
        <f t="shared" si="2"/>
        <v>209</v>
      </c>
    </row>
    <row r="31" spans="2:16" ht="16.5" thickBot="1">
      <c r="B31" s="164">
        <v>26</v>
      </c>
      <c r="C31" s="159" t="s">
        <v>16</v>
      </c>
      <c r="D31" s="160"/>
      <c r="E31" s="161">
        <v>159</v>
      </c>
      <c r="F31" s="159">
        <v>227</v>
      </c>
      <c r="G31" s="159">
        <v>135</v>
      </c>
      <c r="H31" s="159">
        <v>172</v>
      </c>
      <c r="I31" s="159">
        <v>200</v>
      </c>
      <c r="J31" s="159">
        <v>199</v>
      </c>
      <c r="K31" s="162">
        <v>957</v>
      </c>
      <c r="L31" s="174">
        <f t="shared" si="0"/>
        <v>191.4</v>
      </c>
      <c r="M31" s="177">
        <f t="shared" si="1"/>
        <v>135</v>
      </c>
      <c r="N31" s="178">
        <f t="shared" si="2"/>
        <v>227</v>
      </c>
    </row>
    <row r="32" spans="2:16" ht="15.75">
      <c r="B32" s="164">
        <v>27</v>
      </c>
      <c r="C32" s="132" t="s">
        <v>22</v>
      </c>
      <c r="D32" s="133"/>
      <c r="E32" s="134">
        <v>196</v>
      </c>
      <c r="F32" s="132">
        <v>180</v>
      </c>
      <c r="G32" s="132">
        <v>221</v>
      </c>
      <c r="H32" s="132">
        <v>155</v>
      </c>
      <c r="I32" s="132">
        <v>150</v>
      </c>
      <c r="J32" s="132">
        <v>204</v>
      </c>
      <c r="K32" s="135">
        <v>956</v>
      </c>
      <c r="L32" s="175">
        <f t="shared" si="0"/>
        <v>191.2</v>
      </c>
      <c r="M32" s="177">
        <f t="shared" si="1"/>
        <v>150</v>
      </c>
      <c r="N32" s="178">
        <f t="shared" si="2"/>
        <v>221</v>
      </c>
    </row>
    <row r="33" spans="2:14" ht="15.75">
      <c r="B33" s="164">
        <v>28</v>
      </c>
      <c r="C33" s="25" t="s">
        <v>17</v>
      </c>
      <c r="D33" s="9"/>
      <c r="E33" s="32">
        <v>165</v>
      </c>
      <c r="F33" s="5">
        <v>196</v>
      </c>
      <c r="G33" s="5">
        <v>215</v>
      </c>
      <c r="H33" s="5">
        <v>189</v>
      </c>
      <c r="I33" s="5">
        <v>184</v>
      </c>
      <c r="J33" s="5">
        <v>170</v>
      </c>
      <c r="K33" s="4">
        <v>954</v>
      </c>
      <c r="L33" s="171">
        <f t="shared" si="0"/>
        <v>190.8</v>
      </c>
      <c r="M33" s="177">
        <f t="shared" si="1"/>
        <v>165</v>
      </c>
      <c r="N33" s="178">
        <f t="shared" si="2"/>
        <v>215</v>
      </c>
    </row>
    <row r="34" spans="2:14" ht="15.75">
      <c r="B34" s="164">
        <v>29</v>
      </c>
      <c r="C34" s="5" t="s">
        <v>43</v>
      </c>
      <c r="D34" s="9"/>
      <c r="E34" s="32">
        <v>153</v>
      </c>
      <c r="F34" s="5">
        <v>184</v>
      </c>
      <c r="G34" s="5">
        <v>157</v>
      </c>
      <c r="H34" s="5">
        <v>201</v>
      </c>
      <c r="I34" s="5">
        <v>180</v>
      </c>
      <c r="J34" s="5">
        <v>148</v>
      </c>
      <c r="K34" s="166">
        <v>875</v>
      </c>
      <c r="L34" s="171">
        <f t="shared" si="0"/>
        <v>175</v>
      </c>
      <c r="M34" s="177">
        <f t="shared" si="1"/>
        <v>148</v>
      </c>
      <c r="N34" s="178">
        <f t="shared" si="2"/>
        <v>201</v>
      </c>
    </row>
    <row r="35" spans="2:14" ht="16.5" thickBot="1">
      <c r="B35" s="165">
        <v>30</v>
      </c>
      <c r="C35" s="5" t="s">
        <v>29</v>
      </c>
      <c r="D35" s="9">
        <v>8</v>
      </c>
      <c r="E35" s="32">
        <v>167</v>
      </c>
      <c r="F35" s="5">
        <v>146</v>
      </c>
      <c r="G35" s="5">
        <v>162</v>
      </c>
      <c r="H35" s="5">
        <v>188</v>
      </c>
      <c r="I35" s="5">
        <v>192</v>
      </c>
      <c r="J35" s="5"/>
      <c r="K35" s="166">
        <v>855</v>
      </c>
      <c r="L35" s="171">
        <f t="shared" si="0"/>
        <v>171</v>
      </c>
      <c r="M35" s="177">
        <f t="shared" si="1"/>
        <v>146</v>
      </c>
      <c r="N35" s="178">
        <f t="shared" si="2"/>
        <v>192</v>
      </c>
    </row>
    <row r="36" spans="2:14" ht="16.5" thickBot="1">
      <c r="B36" s="163">
        <v>31</v>
      </c>
      <c r="C36" s="22" t="s">
        <v>42</v>
      </c>
      <c r="D36" s="23">
        <v>8</v>
      </c>
      <c r="E36" s="33">
        <v>149</v>
      </c>
      <c r="F36" s="22">
        <v>181</v>
      </c>
      <c r="G36" s="22">
        <v>173</v>
      </c>
      <c r="H36" s="22">
        <v>169</v>
      </c>
      <c r="I36" s="22">
        <v>160</v>
      </c>
      <c r="J36" s="22"/>
      <c r="K36" s="166">
        <v>832</v>
      </c>
      <c r="L36" s="171">
        <f t="shared" si="0"/>
        <v>166.4</v>
      </c>
      <c r="M36" s="177">
        <f t="shared" si="1"/>
        <v>149</v>
      </c>
      <c r="N36" s="178">
        <f t="shared" si="2"/>
        <v>181</v>
      </c>
    </row>
    <row r="37" spans="2:14" ht="15.75">
      <c r="B37" s="164">
        <v>32</v>
      </c>
      <c r="C37" s="5" t="s">
        <v>48</v>
      </c>
      <c r="D37" s="9"/>
      <c r="E37" s="32">
        <v>127</v>
      </c>
      <c r="F37" s="5">
        <v>166</v>
      </c>
      <c r="G37" s="5">
        <v>182</v>
      </c>
      <c r="H37" s="5">
        <v>160</v>
      </c>
      <c r="I37" s="5">
        <v>179</v>
      </c>
      <c r="J37" s="5"/>
      <c r="K37" s="166">
        <v>814</v>
      </c>
      <c r="L37" s="171">
        <f t="shared" si="0"/>
        <v>162.80000000000001</v>
      </c>
      <c r="M37" s="177">
        <f t="shared" si="1"/>
        <v>127</v>
      </c>
      <c r="N37" s="178">
        <f t="shared" si="2"/>
        <v>182</v>
      </c>
    </row>
    <row r="38" spans="2:14" ht="15.75">
      <c r="B38" s="164">
        <v>33</v>
      </c>
      <c r="C38" s="5" t="s">
        <v>46</v>
      </c>
      <c r="D38" s="9"/>
      <c r="E38" s="32">
        <v>125</v>
      </c>
      <c r="F38" s="5">
        <v>184</v>
      </c>
      <c r="G38" s="5">
        <v>157</v>
      </c>
      <c r="H38" s="5">
        <v>151</v>
      </c>
      <c r="I38" s="5">
        <v>180</v>
      </c>
      <c r="J38" s="5"/>
      <c r="K38" s="166">
        <v>797</v>
      </c>
      <c r="L38" s="171">
        <f t="shared" si="0"/>
        <v>159.4</v>
      </c>
      <c r="M38" s="177">
        <f t="shared" si="1"/>
        <v>125</v>
      </c>
      <c r="N38" s="178">
        <f t="shared" si="2"/>
        <v>184</v>
      </c>
    </row>
    <row r="39" spans="2:14" ht="15.75">
      <c r="B39" s="164">
        <v>34</v>
      </c>
      <c r="C39" s="10"/>
      <c r="D39" s="9"/>
      <c r="E39" s="32"/>
      <c r="F39" s="5"/>
      <c r="G39" s="5"/>
      <c r="H39" s="5"/>
      <c r="I39" s="5"/>
      <c r="J39" s="5"/>
      <c r="K39" s="166">
        <f>E39+F39+G39+H39+I39+J39-I39</f>
        <v>0</v>
      </c>
      <c r="L39" s="171">
        <f t="shared" si="0"/>
        <v>0</v>
      </c>
      <c r="M39" s="177">
        <f t="shared" si="1"/>
        <v>0</v>
      </c>
      <c r="N39" s="178">
        <f t="shared" si="2"/>
        <v>0</v>
      </c>
    </row>
    <row r="40" spans="2:14" ht="15.75">
      <c r="B40" s="164">
        <v>35</v>
      </c>
      <c r="C40" s="10"/>
      <c r="D40" s="9"/>
      <c r="E40" s="32"/>
      <c r="F40" s="5"/>
      <c r="G40" s="5"/>
      <c r="H40" s="5"/>
      <c r="I40" s="5"/>
      <c r="J40" s="5"/>
      <c r="K40" s="166">
        <f>E40+F40+G40+H40+I40+J40-F40</f>
        <v>0</v>
      </c>
      <c r="L40" s="171">
        <f t="shared" si="0"/>
        <v>0</v>
      </c>
      <c r="M40" s="177">
        <f t="shared" si="1"/>
        <v>0</v>
      </c>
      <c r="N40" s="178">
        <f t="shared" si="2"/>
        <v>0</v>
      </c>
    </row>
    <row r="41" spans="2:14" ht="15.75">
      <c r="B41" s="163">
        <v>36</v>
      </c>
      <c r="C41" s="5"/>
      <c r="D41" s="9"/>
      <c r="E41" s="32"/>
      <c r="F41" s="5"/>
      <c r="G41" s="5"/>
      <c r="H41" s="5"/>
      <c r="I41" s="5"/>
      <c r="J41" s="5"/>
      <c r="K41" s="166">
        <f>E41+F41+G41+H41+I41+J41-F41</f>
        <v>0</v>
      </c>
      <c r="L41" s="171">
        <f t="shared" si="0"/>
        <v>0</v>
      </c>
      <c r="M41" s="177">
        <f t="shared" si="1"/>
        <v>0</v>
      </c>
      <c r="N41" s="178">
        <f t="shared" si="2"/>
        <v>0</v>
      </c>
    </row>
    <row r="42" spans="2:14" ht="15.75">
      <c r="B42" s="164">
        <v>37</v>
      </c>
      <c r="C42" s="5"/>
      <c r="D42" s="9"/>
      <c r="E42" s="32"/>
      <c r="F42" s="5"/>
      <c r="G42" s="5"/>
      <c r="H42" s="5"/>
      <c r="I42" s="5"/>
      <c r="J42" s="5"/>
      <c r="K42" s="166">
        <f>E42+F42+G42+H42+I42+J42-I42</f>
        <v>0</v>
      </c>
      <c r="L42" s="171">
        <f t="shared" si="0"/>
        <v>0</v>
      </c>
      <c r="M42" s="177">
        <f t="shared" si="1"/>
        <v>0</v>
      </c>
      <c r="N42" s="178">
        <f t="shared" si="2"/>
        <v>0</v>
      </c>
    </row>
    <row r="43" spans="2:14" ht="15.75">
      <c r="B43" s="164">
        <v>38</v>
      </c>
      <c r="C43" s="25"/>
      <c r="D43" s="9"/>
      <c r="E43" s="32"/>
      <c r="F43" s="5"/>
      <c r="G43" s="5"/>
      <c r="H43" s="5"/>
      <c r="I43" s="5"/>
      <c r="J43" s="5"/>
      <c r="K43" s="166">
        <f>E43+F43+G43+H43+I43+J43</f>
        <v>0</v>
      </c>
      <c r="L43" s="171">
        <f t="shared" si="0"/>
        <v>0</v>
      </c>
      <c r="M43" s="177">
        <f t="shared" si="1"/>
        <v>0</v>
      </c>
      <c r="N43" s="178">
        <f t="shared" si="2"/>
        <v>0</v>
      </c>
    </row>
    <row r="44" spans="2:14" ht="15.75">
      <c r="B44" s="164">
        <v>39</v>
      </c>
      <c r="C44" s="5"/>
      <c r="D44" s="9"/>
      <c r="E44" s="32"/>
      <c r="F44" s="5"/>
      <c r="G44" s="5"/>
      <c r="H44" s="5"/>
      <c r="I44" s="5"/>
      <c r="J44" s="5"/>
      <c r="K44" s="166">
        <f>E44+F44+G44+H44+I44+J44-J44</f>
        <v>0</v>
      </c>
      <c r="L44" s="171">
        <f t="shared" si="0"/>
        <v>0</v>
      </c>
      <c r="M44" s="177">
        <f t="shared" si="1"/>
        <v>0</v>
      </c>
      <c r="N44" s="178">
        <f t="shared" si="2"/>
        <v>0</v>
      </c>
    </row>
    <row r="45" spans="2:14" ht="15.75">
      <c r="B45" s="164">
        <v>40</v>
      </c>
      <c r="C45" s="5"/>
      <c r="D45" s="9"/>
      <c r="E45" s="32"/>
      <c r="F45" s="5"/>
      <c r="G45" s="5"/>
      <c r="H45" s="5"/>
      <c r="I45" s="5"/>
      <c r="J45" s="5"/>
      <c r="K45" s="166">
        <f>E45+F45+G45+H45+I45+J45</f>
        <v>0</v>
      </c>
      <c r="L45" s="171">
        <f t="shared" ref="L45:L54" si="3">K45/5</f>
        <v>0</v>
      </c>
      <c r="M45" s="177">
        <f t="shared" ref="M45:M56" si="4">MIN(E45:J45)</f>
        <v>0</v>
      </c>
      <c r="N45" s="178">
        <f t="shared" ref="N45:N56" si="5">MAX(E45:J45)</f>
        <v>0</v>
      </c>
    </row>
    <row r="46" spans="2:14" ht="15.75">
      <c r="B46" s="163">
        <v>41</v>
      </c>
      <c r="C46" s="5"/>
      <c r="D46" s="9"/>
      <c r="E46" s="32"/>
      <c r="F46" s="5"/>
      <c r="G46" s="5"/>
      <c r="H46" s="5"/>
      <c r="I46" s="5"/>
      <c r="J46" s="5"/>
      <c r="K46" s="166">
        <f>E46+F46+G46+H46+I46+J46</f>
        <v>0</v>
      </c>
      <c r="L46" s="171">
        <f t="shared" si="3"/>
        <v>0</v>
      </c>
      <c r="M46" s="177">
        <f t="shared" si="4"/>
        <v>0</v>
      </c>
      <c r="N46" s="178">
        <f t="shared" si="5"/>
        <v>0</v>
      </c>
    </row>
    <row r="47" spans="2:14" ht="15.75">
      <c r="B47" s="164">
        <v>42</v>
      </c>
      <c r="C47" s="25"/>
      <c r="D47" s="9"/>
      <c r="E47" s="32"/>
      <c r="F47" s="5"/>
      <c r="G47" s="5"/>
      <c r="H47" s="5"/>
      <c r="I47" s="5"/>
      <c r="J47" s="5"/>
      <c r="K47" s="166">
        <f>E47+F47+G47+H47+I47+J47</f>
        <v>0</v>
      </c>
      <c r="L47" s="171">
        <f t="shared" si="3"/>
        <v>0</v>
      </c>
      <c r="M47" s="177">
        <f t="shared" si="4"/>
        <v>0</v>
      </c>
      <c r="N47" s="178">
        <f t="shared" si="5"/>
        <v>0</v>
      </c>
    </row>
    <row r="48" spans="2:14" ht="15.75">
      <c r="B48" s="164">
        <v>43</v>
      </c>
      <c r="C48" s="10"/>
      <c r="D48" s="9"/>
      <c r="E48" s="32"/>
      <c r="F48" s="5"/>
      <c r="G48" s="5"/>
      <c r="H48" s="5"/>
      <c r="I48" s="5"/>
      <c r="J48" s="5"/>
      <c r="K48" s="166">
        <f>E48+F48+G48+H48+I48+J48-F48</f>
        <v>0</v>
      </c>
      <c r="L48" s="171">
        <f t="shared" si="3"/>
        <v>0</v>
      </c>
      <c r="M48" s="177">
        <f t="shared" si="4"/>
        <v>0</v>
      </c>
      <c r="N48" s="178">
        <f t="shared" si="5"/>
        <v>0</v>
      </c>
    </row>
    <row r="49" spans="2:14" ht="15.75">
      <c r="B49" s="164">
        <v>44</v>
      </c>
      <c r="C49" s="5"/>
      <c r="D49" s="9"/>
      <c r="E49" s="32"/>
      <c r="F49" s="5"/>
      <c r="G49" s="5"/>
      <c r="H49" s="5"/>
      <c r="I49" s="5"/>
      <c r="J49" s="5"/>
      <c r="K49" s="166">
        <f>E49+F49+G49+H49+I49+J49</f>
        <v>0</v>
      </c>
      <c r="L49" s="171">
        <f t="shared" si="3"/>
        <v>0</v>
      </c>
      <c r="M49" s="177">
        <f t="shared" si="4"/>
        <v>0</v>
      </c>
      <c r="N49" s="178">
        <f t="shared" si="5"/>
        <v>0</v>
      </c>
    </row>
    <row r="50" spans="2:14" ht="15.75">
      <c r="B50" s="164">
        <v>45</v>
      </c>
      <c r="C50" s="5"/>
      <c r="D50" s="9"/>
      <c r="E50" s="32"/>
      <c r="F50" s="5"/>
      <c r="G50" s="5"/>
      <c r="H50" s="5"/>
      <c r="I50" s="5"/>
      <c r="J50" s="5"/>
      <c r="K50" s="166">
        <f>E50+F50+G50+H50+I50+J50</f>
        <v>0</v>
      </c>
      <c r="L50" s="171">
        <f t="shared" si="3"/>
        <v>0</v>
      </c>
      <c r="M50" s="177">
        <f t="shared" si="4"/>
        <v>0</v>
      </c>
      <c r="N50" s="178">
        <f t="shared" si="5"/>
        <v>0</v>
      </c>
    </row>
    <row r="51" spans="2:14" ht="16.5" thickBot="1">
      <c r="B51" s="165">
        <v>46</v>
      </c>
      <c r="C51" s="5"/>
      <c r="D51" s="9"/>
      <c r="E51" s="32"/>
      <c r="F51" s="5"/>
      <c r="G51" s="5"/>
      <c r="H51" s="5"/>
      <c r="I51" s="5"/>
      <c r="J51" s="5"/>
      <c r="K51" s="166">
        <f>E51+F51+G51+H51+I51+J51</f>
        <v>0</v>
      </c>
      <c r="L51" s="171">
        <f t="shared" si="3"/>
        <v>0</v>
      </c>
      <c r="M51" s="177">
        <f t="shared" si="4"/>
        <v>0</v>
      </c>
      <c r="N51" s="178">
        <f t="shared" si="5"/>
        <v>0</v>
      </c>
    </row>
    <row r="52" spans="2:14" ht="15.75">
      <c r="B52" s="163">
        <v>47</v>
      </c>
      <c r="C52" s="5"/>
      <c r="D52" s="9"/>
      <c r="E52" s="32"/>
      <c r="F52" s="5"/>
      <c r="G52" s="5"/>
      <c r="H52" s="5"/>
      <c r="I52" s="5"/>
      <c r="J52" s="5"/>
      <c r="K52" s="166">
        <f>E52+F52+G52+H52+I52+J52-H52</f>
        <v>0</v>
      </c>
      <c r="L52" s="171">
        <f t="shared" si="3"/>
        <v>0</v>
      </c>
      <c r="M52" s="177">
        <f t="shared" si="4"/>
        <v>0</v>
      </c>
      <c r="N52" s="178">
        <f t="shared" si="5"/>
        <v>0</v>
      </c>
    </row>
    <row r="53" spans="2:14" ht="15.75">
      <c r="B53" s="164">
        <v>48</v>
      </c>
      <c r="C53" s="10"/>
      <c r="D53" s="9"/>
      <c r="E53" s="32"/>
      <c r="F53" s="5"/>
      <c r="G53" s="5"/>
      <c r="H53" s="5"/>
      <c r="I53" s="5"/>
      <c r="J53" s="5"/>
      <c r="K53" s="166">
        <f>E53+F53+G53+H53+I53+J53</f>
        <v>0</v>
      </c>
      <c r="L53" s="171">
        <f t="shared" si="3"/>
        <v>0</v>
      </c>
      <c r="M53" s="177">
        <f t="shared" si="4"/>
        <v>0</v>
      </c>
      <c r="N53" s="178">
        <f t="shared" si="5"/>
        <v>0</v>
      </c>
    </row>
    <row r="54" spans="2:14" ht="15.75">
      <c r="B54" s="164">
        <v>49</v>
      </c>
      <c r="C54" s="10"/>
      <c r="D54" s="9"/>
      <c r="E54" s="32"/>
      <c r="F54" s="5"/>
      <c r="G54" s="5"/>
      <c r="H54" s="5"/>
      <c r="I54" s="5"/>
      <c r="J54" s="5"/>
      <c r="K54" s="166">
        <f>E54+F54+G54+H54+I54+J54</f>
        <v>0</v>
      </c>
      <c r="L54" s="171">
        <f t="shared" si="3"/>
        <v>0</v>
      </c>
      <c r="M54" s="177">
        <f t="shared" si="4"/>
        <v>0</v>
      </c>
      <c r="N54" s="178">
        <f t="shared" si="5"/>
        <v>0</v>
      </c>
    </row>
    <row r="55" spans="2:14" ht="15.75">
      <c r="B55" s="164">
        <v>50</v>
      </c>
      <c r="C55" s="5"/>
      <c r="D55" s="9"/>
      <c r="E55" s="32"/>
      <c r="F55" s="5"/>
      <c r="G55" s="5"/>
      <c r="H55" s="5"/>
      <c r="I55" s="5"/>
      <c r="J55" s="5"/>
      <c r="K55" s="166">
        <f t="shared" ref="K55:K56" si="6">E55+F55+G55+H55+I55+J55</f>
        <v>0</v>
      </c>
      <c r="L55" s="171">
        <f t="shared" ref="L55:L56" si="7">K55/5</f>
        <v>0</v>
      </c>
      <c r="M55" s="177">
        <f t="shared" si="4"/>
        <v>0</v>
      </c>
      <c r="N55" s="178">
        <f t="shared" si="5"/>
        <v>0</v>
      </c>
    </row>
    <row r="56" spans="2:14" ht="16.5" thickBot="1">
      <c r="B56" s="164">
        <v>51</v>
      </c>
      <c r="C56" s="5"/>
      <c r="D56" s="9"/>
      <c r="E56" s="32"/>
      <c r="F56" s="5"/>
      <c r="G56" s="5"/>
      <c r="H56" s="5"/>
      <c r="I56" s="5"/>
      <c r="J56" s="5"/>
      <c r="K56" s="166">
        <f t="shared" si="6"/>
        <v>0</v>
      </c>
      <c r="L56" s="171">
        <f t="shared" si="7"/>
        <v>0</v>
      </c>
      <c r="M56" s="177">
        <f t="shared" si="4"/>
        <v>0</v>
      </c>
      <c r="N56" s="179">
        <f t="shared" si="5"/>
        <v>0</v>
      </c>
    </row>
  </sheetData>
  <sortState ref="C26:N27">
    <sortCondition descending="1" ref="C26:C27"/>
  </sortState>
  <mergeCells count="2">
    <mergeCell ref="C2:L3"/>
    <mergeCell ref="O15:O25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B2:F54"/>
  <sheetViews>
    <sheetView workbookViewId="0">
      <selection activeCell="D8" sqref="D8"/>
    </sheetView>
  </sheetViews>
  <sheetFormatPr defaultRowHeight="15"/>
  <cols>
    <col min="3" max="3" width="25.28515625" customWidth="1"/>
    <col min="4" max="4" width="15.42578125" customWidth="1"/>
  </cols>
  <sheetData>
    <row r="2" spans="2:6" ht="15" customHeight="1">
      <c r="C2" s="265" t="s">
        <v>10</v>
      </c>
      <c r="D2" s="265"/>
      <c r="E2" s="44"/>
      <c r="F2" s="44"/>
    </row>
    <row r="3" spans="2:6">
      <c r="C3" s="265"/>
      <c r="D3" s="265"/>
      <c r="E3" s="44"/>
      <c r="F3" s="44"/>
    </row>
    <row r="5" spans="2:6" ht="15.75">
      <c r="B5" s="50">
        <v>1</v>
      </c>
      <c r="C5" s="62" t="s">
        <v>30</v>
      </c>
      <c r="D5" s="54">
        <v>246</v>
      </c>
    </row>
    <row r="6" spans="2:6" ht="15.75">
      <c r="B6" s="50">
        <v>2</v>
      </c>
      <c r="C6" s="62" t="s">
        <v>14</v>
      </c>
      <c r="D6" s="54">
        <v>226</v>
      </c>
    </row>
    <row r="7" spans="2:6" ht="15.75">
      <c r="B7" s="3">
        <v>3</v>
      </c>
      <c r="C7" s="63" t="s">
        <v>15</v>
      </c>
      <c r="D7" s="54">
        <v>217</v>
      </c>
    </row>
    <row r="8" spans="2:6" ht="15.75">
      <c r="B8" s="3">
        <v>4</v>
      </c>
      <c r="C8" s="73" t="s">
        <v>44</v>
      </c>
      <c r="D8" s="55">
        <v>214</v>
      </c>
    </row>
    <row r="9" spans="2:6" ht="15.75">
      <c r="B9" s="3">
        <v>5</v>
      </c>
      <c r="C9" s="75" t="s">
        <v>45</v>
      </c>
      <c r="D9" s="55">
        <v>210</v>
      </c>
    </row>
    <row r="10" spans="2:6" ht="15.75">
      <c r="B10" s="3">
        <v>6</v>
      </c>
      <c r="C10" s="74" t="s">
        <v>34</v>
      </c>
      <c r="D10" s="56">
        <v>203</v>
      </c>
    </row>
    <row r="11" spans="2:6" ht="15.75">
      <c r="B11" s="3">
        <v>7</v>
      </c>
      <c r="C11" s="62" t="s">
        <v>16</v>
      </c>
      <c r="D11" s="57">
        <v>200</v>
      </c>
    </row>
    <row r="12" spans="2:6" ht="15.75">
      <c r="B12" s="3">
        <v>8</v>
      </c>
      <c r="C12" s="75" t="s">
        <v>36</v>
      </c>
      <c r="D12" s="56">
        <v>200</v>
      </c>
    </row>
    <row r="13" spans="2:6" ht="15.75">
      <c r="B13" s="3">
        <v>9</v>
      </c>
      <c r="C13" s="180" t="s">
        <v>29</v>
      </c>
      <c r="D13" s="56">
        <v>192</v>
      </c>
    </row>
    <row r="14" spans="2:6" ht="15.75">
      <c r="B14" s="3">
        <v>10</v>
      </c>
      <c r="C14" s="76" t="s">
        <v>17</v>
      </c>
      <c r="D14" s="57">
        <v>184</v>
      </c>
    </row>
    <row r="15" spans="2:6" ht="15.75">
      <c r="B15" s="3">
        <v>11</v>
      </c>
      <c r="C15" s="64" t="s">
        <v>43</v>
      </c>
      <c r="D15" s="56">
        <v>180</v>
      </c>
    </row>
    <row r="16" spans="2:6" ht="15.75">
      <c r="B16" s="3">
        <v>12</v>
      </c>
      <c r="C16" s="64" t="s">
        <v>48</v>
      </c>
      <c r="D16" s="56">
        <v>179</v>
      </c>
    </row>
    <row r="17" spans="2:4" ht="15.75">
      <c r="B17" s="3">
        <v>13</v>
      </c>
      <c r="C17" s="76" t="s">
        <v>33</v>
      </c>
      <c r="D17" s="56">
        <v>178</v>
      </c>
    </row>
    <row r="18" spans="2:4" ht="16.5" thickBot="1">
      <c r="B18" s="3">
        <v>14</v>
      </c>
      <c r="C18" s="65" t="s">
        <v>47</v>
      </c>
      <c r="D18" s="56">
        <v>176</v>
      </c>
    </row>
    <row r="19" spans="2:4" ht="15.75">
      <c r="B19" s="3">
        <v>15</v>
      </c>
      <c r="C19" s="66" t="s">
        <v>38</v>
      </c>
      <c r="D19" s="56">
        <v>167</v>
      </c>
    </row>
    <row r="20" spans="2:4" ht="16.5" thickBot="1">
      <c r="B20" s="34">
        <v>16</v>
      </c>
      <c r="C20" s="181" t="s">
        <v>32</v>
      </c>
      <c r="D20" s="58">
        <v>150</v>
      </c>
    </row>
    <row r="21" spans="2:4" ht="15.75">
      <c r="B21" s="11">
        <v>17</v>
      </c>
      <c r="C21" s="64"/>
      <c r="D21" s="56"/>
    </row>
    <row r="22" spans="2:4" ht="15.75">
      <c r="B22" s="3">
        <v>18</v>
      </c>
      <c r="C22" s="66"/>
      <c r="D22" s="56"/>
    </row>
    <row r="23" spans="2:4" ht="15.75">
      <c r="B23" s="3">
        <v>19</v>
      </c>
      <c r="C23" s="64"/>
      <c r="D23" s="56"/>
    </row>
    <row r="24" spans="2:4" ht="15.75">
      <c r="B24" s="3">
        <v>20</v>
      </c>
      <c r="C24" s="52"/>
      <c r="D24" s="56"/>
    </row>
    <row r="25" spans="2:4" ht="18">
      <c r="B25" s="3">
        <v>21</v>
      </c>
      <c r="C25" s="67"/>
      <c r="D25" s="59"/>
    </row>
    <row r="26" spans="2:4">
      <c r="B26" s="3">
        <v>22</v>
      </c>
      <c r="C26" s="68"/>
      <c r="D26" s="60"/>
    </row>
    <row r="27" spans="2:4">
      <c r="B27" s="43">
        <v>23</v>
      </c>
      <c r="C27" s="53"/>
      <c r="D27" s="60"/>
    </row>
    <row r="28" spans="2:4">
      <c r="B28" s="43">
        <v>24</v>
      </c>
      <c r="C28" s="53"/>
      <c r="D28" s="60"/>
    </row>
    <row r="29" spans="2:4">
      <c r="B29" s="35">
        <v>25</v>
      </c>
      <c r="C29" s="68"/>
      <c r="D29" s="60"/>
    </row>
    <row r="30" spans="2:4">
      <c r="B30" s="35">
        <v>26</v>
      </c>
      <c r="C30" s="69"/>
      <c r="D30" s="60"/>
    </row>
    <row r="31" spans="2:4">
      <c r="B31" s="35">
        <v>27</v>
      </c>
      <c r="C31" s="68"/>
      <c r="D31" s="60"/>
    </row>
    <row r="32" spans="2:4">
      <c r="B32" s="35">
        <v>28</v>
      </c>
      <c r="C32" s="68"/>
      <c r="D32" s="60"/>
    </row>
    <row r="33" spans="2:4">
      <c r="B33" s="35">
        <v>29</v>
      </c>
      <c r="C33" s="70"/>
      <c r="D33" s="60"/>
    </row>
    <row r="34" spans="2:4" ht="15.75" thickBot="1">
      <c r="B34" s="36">
        <v>30</v>
      </c>
      <c r="C34" s="71"/>
      <c r="D34" s="61"/>
    </row>
    <row r="35" spans="2:4">
      <c r="B35" s="37">
        <v>31</v>
      </c>
      <c r="C35" s="69"/>
      <c r="D35" s="60"/>
    </row>
    <row r="36" spans="2:4">
      <c r="B36" s="35">
        <v>32</v>
      </c>
      <c r="C36" s="68"/>
      <c r="D36" s="60"/>
    </row>
    <row r="37" spans="2:4">
      <c r="B37" s="35">
        <v>33</v>
      </c>
      <c r="C37" s="53"/>
      <c r="D37" s="9"/>
    </row>
    <row r="38" spans="2:4">
      <c r="B38" s="35">
        <v>34</v>
      </c>
      <c r="C38" s="68"/>
      <c r="D38" s="9"/>
    </row>
    <row r="39" spans="2:4">
      <c r="B39" s="35">
        <v>35</v>
      </c>
      <c r="C39" s="68"/>
      <c r="D39" s="9"/>
    </row>
    <row r="40" spans="2:4">
      <c r="B40" s="37">
        <v>36</v>
      </c>
      <c r="C40" s="69"/>
      <c r="D40" s="9"/>
    </row>
    <row r="41" spans="2:4">
      <c r="B41" s="35">
        <v>37</v>
      </c>
      <c r="C41" s="68"/>
      <c r="D41" s="9"/>
    </row>
    <row r="42" spans="2:4">
      <c r="B42" s="35">
        <v>38</v>
      </c>
      <c r="C42" s="53"/>
      <c r="D42" s="9"/>
    </row>
    <row r="43" spans="2:4">
      <c r="B43" s="35">
        <v>39</v>
      </c>
      <c r="C43" s="68"/>
      <c r="D43" s="9"/>
    </row>
    <row r="44" spans="2:4">
      <c r="B44" s="35">
        <v>40</v>
      </c>
      <c r="C44" s="68"/>
      <c r="D44" s="9"/>
    </row>
    <row r="45" spans="2:4">
      <c r="B45" s="37">
        <v>41</v>
      </c>
      <c r="C45" s="69"/>
      <c r="D45" s="9"/>
    </row>
    <row r="46" spans="2:4">
      <c r="B46" s="35">
        <v>42</v>
      </c>
      <c r="C46" s="5"/>
      <c r="D46" s="9"/>
    </row>
    <row r="47" spans="2:4">
      <c r="B47" s="35">
        <v>43</v>
      </c>
      <c r="C47" s="25"/>
      <c r="D47" s="9"/>
    </row>
    <row r="48" spans="2:4">
      <c r="B48" s="35">
        <v>44</v>
      </c>
      <c r="C48" s="5"/>
      <c r="D48" s="9"/>
    </row>
    <row r="49" spans="2:4">
      <c r="B49" s="35">
        <v>45</v>
      </c>
      <c r="C49" s="5"/>
      <c r="D49" s="9"/>
    </row>
    <row r="50" spans="2:4" ht="15.75" thickBot="1">
      <c r="B50" s="36">
        <v>46</v>
      </c>
      <c r="C50" s="22"/>
      <c r="D50" s="23"/>
    </row>
    <row r="51" spans="2:4">
      <c r="B51" s="37">
        <v>47</v>
      </c>
      <c r="C51" s="10"/>
      <c r="D51" s="9"/>
    </row>
    <row r="52" spans="2:4">
      <c r="B52" s="35">
        <v>48</v>
      </c>
      <c r="C52" s="5"/>
      <c r="D52" s="9"/>
    </row>
    <row r="53" spans="2:4">
      <c r="B53" s="35">
        <v>49</v>
      </c>
      <c r="C53" s="25"/>
      <c r="D53" s="9"/>
    </row>
    <row r="54" spans="2:4">
      <c r="B54" s="35">
        <v>50</v>
      </c>
      <c r="C54" s="5"/>
      <c r="D54" s="9"/>
    </row>
  </sheetData>
  <sortState ref="C5:D21">
    <sortCondition descending="1" ref="D5:D21"/>
  </sortState>
  <mergeCells count="1">
    <mergeCell ref="C2:D3"/>
  </mergeCells>
  <conditionalFormatting sqref="C5">
    <cfRule type="expression" dxfId="7" priority="1" stopIfTrue="1">
      <formula>(D5&gt;0)</formula>
    </cfRule>
  </conditionalFormatting>
  <conditionalFormatting sqref="C6:C13">
    <cfRule type="expression" dxfId="6" priority="2" stopIfTrue="1">
      <formula>(D7&gt;0)</formula>
    </cfRule>
  </conditionalFormatting>
  <pageMargins left="0.7" right="0.7" top="0.75" bottom="0.75" header="0.3" footer="0.3"/>
  <pageSetup paperSize="9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B2:J72"/>
  <sheetViews>
    <sheetView topLeftCell="A61" zoomScale="140" zoomScaleNormal="140" workbookViewId="0">
      <selection activeCell="D69" sqref="D69:D72"/>
    </sheetView>
  </sheetViews>
  <sheetFormatPr defaultRowHeight="15"/>
  <cols>
    <col min="2" max="2" width="3.28515625" bestFit="1" customWidth="1"/>
    <col min="3" max="3" width="3.85546875" bestFit="1" customWidth="1"/>
    <col min="4" max="4" width="33.7109375" customWidth="1"/>
    <col min="5" max="5" width="9.140625" hidden="1" customWidth="1"/>
    <col min="8" max="8" width="11.7109375" customWidth="1"/>
  </cols>
  <sheetData>
    <row r="2" spans="2:10" ht="15.75" thickBot="1"/>
    <row r="3" spans="2:10">
      <c r="B3" s="266" t="s">
        <v>50</v>
      </c>
      <c r="C3" s="267"/>
      <c r="D3" s="267"/>
      <c r="E3" s="267"/>
      <c r="F3" s="267"/>
      <c r="G3" s="267"/>
      <c r="H3" s="267"/>
      <c r="I3" s="267"/>
      <c r="J3" s="268"/>
    </row>
    <row r="4" spans="2:10" ht="15.75" thickBot="1">
      <c r="B4" s="269"/>
      <c r="C4" s="270"/>
      <c r="D4" s="270"/>
      <c r="E4" s="270"/>
      <c r="F4" s="270"/>
      <c r="G4" s="270"/>
      <c r="H4" s="270"/>
      <c r="I4" s="270"/>
      <c r="J4" s="271"/>
    </row>
    <row r="5" spans="2:10" ht="16.5" thickBot="1">
      <c r="B5" s="272" t="s">
        <v>51</v>
      </c>
      <c r="C5" s="274" t="s">
        <v>0</v>
      </c>
      <c r="D5" s="274" t="s">
        <v>1</v>
      </c>
      <c r="E5" s="77"/>
      <c r="F5" s="78" t="s">
        <v>52</v>
      </c>
      <c r="G5" s="274" t="s">
        <v>53</v>
      </c>
      <c r="H5" s="78" t="s">
        <v>54</v>
      </c>
      <c r="I5" s="276" t="s">
        <v>55</v>
      </c>
      <c r="J5" s="277"/>
    </row>
    <row r="6" spans="2:10" ht="16.5" thickBot="1">
      <c r="B6" s="273"/>
      <c r="C6" s="275"/>
      <c r="D6" s="275"/>
      <c r="E6" s="79"/>
      <c r="F6" s="78" t="s">
        <v>56</v>
      </c>
      <c r="G6" s="275"/>
      <c r="H6" s="78" t="s">
        <v>57</v>
      </c>
      <c r="I6" s="80">
        <v>1</v>
      </c>
      <c r="J6" s="81">
        <v>2</v>
      </c>
    </row>
    <row r="7" spans="2:10" ht="16.5" thickBot="1">
      <c r="B7" s="82">
        <v>17</v>
      </c>
      <c r="C7" s="183">
        <v>7</v>
      </c>
      <c r="D7" s="83" t="s">
        <v>19</v>
      </c>
      <c r="E7" s="84"/>
      <c r="F7" s="85">
        <f t="shared" ref="F7:F14" si="0">SUM(I7:J7)</f>
        <v>395</v>
      </c>
      <c r="G7" s="86">
        <f t="shared" ref="G7:G14" si="1">F7-400</f>
        <v>-5</v>
      </c>
      <c r="H7" s="87">
        <f t="shared" ref="H7:H14" si="2">F7/2</f>
        <v>197.5</v>
      </c>
      <c r="I7" s="86">
        <v>175</v>
      </c>
      <c r="J7" s="88">
        <v>220</v>
      </c>
    </row>
    <row r="8" spans="2:10" ht="15.75">
      <c r="B8" s="89">
        <v>18</v>
      </c>
      <c r="C8" s="184">
        <v>4</v>
      </c>
      <c r="D8" s="96" t="s">
        <v>38</v>
      </c>
      <c r="E8" s="91"/>
      <c r="F8" s="92">
        <f t="shared" si="0"/>
        <v>357</v>
      </c>
      <c r="G8" s="93">
        <f t="shared" si="1"/>
        <v>-43</v>
      </c>
      <c r="H8" s="94">
        <f t="shared" si="2"/>
        <v>178.5</v>
      </c>
      <c r="I8" s="93">
        <v>167</v>
      </c>
      <c r="J8" s="95">
        <v>190</v>
      </c>
    </row>
    <row r="9" spans="2:10" ht="15.75">
      <c r="B9" s="89">
        <v>19</v>
      </c>
      <c r="C9" s="184">
        <v>8</v>
      </c>
      <c r="D9" s="96" t="s">
        <v>44</v>
      </c>
      <c r="E9" s="91"/>
      <c r="F9" s="92">
        <f t="shared" si="0"/>
        <v>342</v>
      </c>
      <c r="G9" s="93">
        <f t="shared" si="1"/>
        <v>-58</v>
      </c>
      <c r="H9" s="94">
        <f t="shared" si="2"/>
        <v>171</v>
      </c>
      <c r="I9" s="93">
        <v>183</v>
      </c>
      <c r="J9" s="95">
        <v>159</v>
      </c>
    </row>
    <row r="10" spans="2:10" ht="16.5" thickBot="1">
      <c r="B10" s="97">
        <v>20</v>
      </c>
      <c r="C10" s="185">
        <v>3</v>
      </c>
      <c r="D10" s="96" t="s">
        <v>40</v>
      </c>
      <c r="E10" s="98"/>
      <c r="F10" s="92">
        <f t="shared" si="0"/>
        <v>337</v>
      </c>
      <c r="G10" s="93">
        <f t="shared" si="1"/>
        <v>-63</v>
      </c>
      <c r="H10" s="94">
        <f t="shared" si="2"/>
        <v>168.5</v>
      </c>
      <c r="I10" s="93">
        <v>139</v>
      </c>
      <c r="J10" s="95">
        <v>198</v>
      </c>
    </row>
    <row r="11" spans="2:10" ht="15.75">
      <c r="B11" s="99">
        <v>21</v>
      </c>
      <c r="C11" s="186">
        <v>5</v>
      </c>
      <c r="D11" s="100" t="s">
        <v>39</v>
      </c>
      <c r="E11" s="101"/>
      <c r="F11" s="102">
        <f t="shared" si="0"/>
        <v>330</v>
      </c>
      <c r="G11" s="103">
        <f t="shared" si="1"/>
        <v>-70</v>
      </c>
      <c r="H11" s="104">
        <f t="shared" si="2"/>
        <v>165</v>
      </c>
      <c r="I11" s="103">
        <v>170</v>
      </c>
      <c r="J11" s="105">
        <v>160</v>
      </c>
    </row>
    <row r="12" spans="2:10" ht="15.75">
      <c r="B12" s="89">
        <v>22</v>
      </c>
      <c r="C12" s="184">
        <v>1</v>
      </c>
      <c r="D12" s="190" t="s">
        <v>32</v>
      </c>
      <c r="E12" s="91"/>
      <c r="F12" s="92">
        <f t="shared" si="0"/>
        <v>323</v>
      </c>
      <c r="G12" s="93">
        <f t="shared" si="1"/>
        <v>-77</v>
      </c>
      <c r="H12" s="94">
        <f t="shared" si="2"/>
        <v>161.5</v>
      </c>
      <c r="I12" s="93">
        <v>168</v>
      </c>
      <c r="J12" s="95">
        <v>155</v>
      </c>
    </row>
    <row r="13" spans="2:10" ht="15.75">
      <c r="B13" s="89">
        <v>23</v>
      </c>
      <c r="C13" s="187">
        <v>6</v>
      </c>
      <c r="D13" s="90" t="s">
        <v>23</v>
      </c>
      <c r="E13" s="106"/>
      <c r="F13" s="92">
        <f t="shared" si="0"/>
        <v>303</v>
      </c>
      <c r="G13" s="93">
        <f t="shared" si="1"/>
        <v>-97</v>
      </c>
      <c r="H13" s="94">
        <f t="shared" si="2"/>
        <v>151.5</v>
      </c>
      <c r="I13" s="93">
        <v>125</v>
      </c>
      <c r="J13" s="95">
        <v>178</v>
      </c>
    </row>
    <row r="14" spans="2:10" ht="16.5" thickBot="1">
      <c r="B14" s="97">
        <v>24</v>
      </c>
      <c r="C14" s="185">
        <v>2</v>
      </c>
      <c r="D14" s="189" t="s">
        <v>34</v>
      </c>
      <c r="E14" s="107"/>
      <c r="F14" s="108">
        <f t="shared" si="0"/>
        <v>302</v>
      </c>
      <c r="G14" s="109">
        <f t="shared" si="1"/>
        <v>-98</v>
      </c>
      <c r="H14" s="110">
        <f t="shared" si="2"/>
        <v>151</v>
      </c>
      <c r="I14" s="109">
        <v>166</v>
      </c>
      <c r="J14" s="111">
        <v>136</v>
      </c>
    </row>
    <row r="15" spans="2:10">
      <c r="B15" s="112"/>
      <c r="C15" s="112"/>
      <c r="D15" s="112"/>
      <c r="E15" s="112"/>
      <c r="F15" s="112"/>
      <c r="G15" s="112"/>
      <c r="H15" s="112"/>
      <c r="I15" s="112"/>
      <c r="J15" s="112"/>
    </row>
    <row r="16" spans="2:10">
      <c r="B16" s="112"/>
      <c r="C16" s="112"/>
      <c r="D16" s="112"/>
      <c r="E16" s="112"/>
      <c r="F16" s="112"/>
      <c r="G16" s="112"/>
      <c r="H16" s="112"/>
      <c r="I16" s="112"/>
      <c r="J16" s="112"/>
    </row>
    <row r="17" spans="2:10" ht="15.75" thickBot="1">
      <c r="B17" s="112"/>
      <c r="C17" s="112"/>
      <c r="D17" s="112"/>
      <c r="E17" s="112"/>
      <c r="F17" s="112"/>
      <c r="G17" s="112"/>
      <c r="H17" s="112"/>
      <c r="I17" s="112"/>
      <c r="J17" s="112"/>
    </row>
    <row r="18" spans="2:10">
      <c r="B18" s="266" t="s">
        <v>58</v>
      </c>
      <c r="C18" s="267"/>
      <c r="D18" s="267"/>
      <c r="E18" s="267"/>
      <c r="F18" s="267"/>
      <c r="G18" s="267"/>
      <c r="H18" s="267"/>
      <c r="I18" s="267"/>
      <c r="J18" s="268"/>
    </row>
    <row r="19" spans="2:10" ht="15.75" thickBot="1">
      <c r="B19" s="269"/>
      <c r="C19" s="270"/>
      <c r="D19" s="270"/>
      <c r="E19" s="270"/>
      <c r="F19" s="270"/>
      <c r="G19" s="270"/>
      <c r="H19" s="270"/>
      <c r="I19" s="270"/>
      <c r="J19" s="271"/>
    </row>
    <row r="20" spans="2:10" ht="16.5" thickBot="1">
      <c r="B20" s="272" t="s">
        <v>51</v>
      </c>
      <c r="C20" s="274" t="s">
        <v>0</v>
      </c>
      <c r="D20" s="274" t="s">
        <v>1</v>
      </c>
      <c r="E20" s="77"/>
      <c r="F20" s="78" t="s">
        <v>52</v>
      </c>
      <c r="G20" s="274" t="s">
        <v>53</v>
      </c>
      <c r="H20" s="78" t="s">
        <v>54</v>
      </c>
      <c r="I20" s="276" t="s">
        <v>55</v>
      </c>
      <c r="J20" s="277"/>
    </row>
    <row r="21" spans="2:10" ht="16.5" thickBot="1">
      <c r="B21" s="273"/>
      <c r="C21" s="275"/>
      <c r="D21" s="275"/>
      <c r="E21" s="79"/>
      <c r="F21" s="78" t="s">
        <v>56</v>
      </c>
      <c r="G21" s="275"/>
      <c r="H21" s="78" t="s">
        <v>57</v>
      </c>
      <c r="I21" s="80">
        <v>1</v>
      </c>
      <c r="J21" s="81">
        <v>2</v>
      </c>
    </row>
    <row r="22" spans="2:10" ht="16.5" thickBot="1">
      <c r="B22" s="82">
        <v>13</v>
      </c>
      <c r="C22" s="183">
        <v>7</v>
      </c>
      <c r="D22" s="192" t="s">
        <v>44</v>
      </c>
      <c r="E22" s="84"/>
      <c r="F22" s="85">
        <f t="shared" ref="F22:F29" si="3">SUM(I22:J22)</f>
        <v>415</v>
      </c>
      <c r="G22" s="86">
        <f t="shared" ref="G22:G29" si="4">F22-400</f>
        <v>15</v>
      </c>
      <c r="H22" s="87">
        <f t="shared" ref="H22:H29" si="5">F22/2</f>
        <v>207.5</v>
      </c>
      <c r="I22" s="86">
        <v>213</v>
      </c>
      <c r="J22" s="88">
        <v>202</v>
      </c>
    </row>
    <row r="23" spans="2:10" ht="15.75">
      <c r="B23" s="89">
        <v>14</v>
      </c>
      <c r="C23" s="184">
        <v>3</v>
      </c>
      <c r="D23" s="96" t="s">
        <v>20</v>
      </c>
      <c r="E23" s="91"/>
      <c r="F23" s="92">
        <f t="shared" si="3"/>
        <v>375</v>
      </c>
      <c r="G23" s="93">
        <f t="shared" si="4"/>
        <v>-25</v>
      </c>
      <c r="H23" s="94">
        <f t="shared" si="5"/>
        <v>187.5</v>
      </c>
      <c r="I23" s="93">
        <v>188</v>
      </c>
      <c r="J23" s="95">
        <v>187</v>
      </c>
    </row>
    <row r="24" spans="2:10" ht="15.75">
      <c r="B24" s="89">
        <v>15</v>
      </c>
      <c r="C24" s="184">
        <v>8</v>
      </c>
      <c r="D24" s="96" t="s">
        <v>19</v>
      </c>
      <c r="E24" s="91"/>
      <c r="F24" s="92">
        <f t="shared" si="3"/>
        <v>372</v>
      </c>
      <c r="G24" s="93">
        <f t="shared" si="4"/>
        <v>-28</v>
      </c>
      <c r="H24" s="94">
        <f t="shared" si="5"/>
        <v>186</v>
      </c>
      <c r="I24" s="93">
        <v>167</v>
      </c>
      <c r="J24" s="95">
        <v>205</v>
      </c>
    </row>
    <row r="25" spans="2:10" ht="16.5" thickBot="1">
      <c r="B25" s="97">
        <v>16</v>
      </c>
      <c r="C25" s="185">
        <v>1</v>
      </c>
      <c r="D25" s="96" t="s">
        <v>45</v>
      </c>
      <c r="E25" s="98"/>
      <c r="F25" s="108">
        <f t="shared" si="3"/>
        <v>351</v>
      </c>
      <c r="G25" s="109">
        <f t="shared" si="4"/>
        <v>-49</v>
      </c>
      <c r="H25" s="110">
        <f t="shared" si="5"/>
        <v>175.5</v>
      </c>
      <c r="I25" s="109">
        <v>170</v>
      </c>
      <c r="J25" s="111">
        <v>181</v>
      </c>
    </row>
    <row r="26" spans="2:10" ht="15.75">
      <c r="B26" s="99"/>
      <c r="C26" s="186">
        <v>6</v>
      </c>
      <c r="D26" s="191" t="s">
        <v>15</v>
      </c>
      <c r="E26" s="101"/>
      <c r="F26" s="102">
        <f t="shared" si="3"/>
        <v>349</v>
      </c>
      <c r="G26" s="103">
        <f t="shared" si="4"/>
        <v>-51</v>
      </c>
      <c r="H26" s="104">
        <f t="shared" si="5"/>
        <v>174.5</v>
      </c>
      <c r="I26" s="103">
        <v>173</v>
      </c>
      <c r="J26" s="105">
        <v>176</v>
      </c>
    </row>
    <row r="27" spans="2:10" ht="15.75">
      <c r="B27" s="89"/>
      <c r="C27" s="184">
        <v>5</v>
      </c>
      <c r="D27" s="113" t="s">
        <v>33</v>
      </c>
      <c r="E27" s="91"/>
      <c r="F27" s="92">
        <f t="shared" si="3"/>
        <v>343</v>
      </c>
      <c r="G27" s="93">
        <f t="shared" si="4"/>
        <v>-57</v>
      </c>
      <c r="H27" s="94">
        <f t="shared" si="5"/>
        <v>171.5</v>
      </c>
      <c r="I27" s="93">
        <v>189</v>
      </c>
      <c r="J27" s="95">
        <v>154</v>
      </c>
    </row>
    <row r="28" spans="2:10" ht="15.75">
      <c r="B28" s="89"/>
      <c r="C28" s="184">
        <v>4</v>
      </c>
      <c r="D28" s="96" t="s">
        <v>38</v>
      </c>
      <c r="E28" s="91"/>
      <c r="F28" s="92">
        <f t="shared" si="3"/>
        <v>330</v>
      </c>
      <c r="G28" s="93">
        <f t="shared" si="4"/>
        <v>-70</v>
      </c>
      <c r="H28" s="94">
        <f t="shared" si="5"/>
        <v>165</v>
      </c>
      <c r="I28" s="93">
        <v>154</v>
      </c>
      <c r="J28" s="95">
        <v>176</v>
      </c>
    </row>
    <row r="29" spans="2:10" ht="16.5" thickBot="1">
      <c r="B29" s="97"/>
      <c r="C29" s="185">
        <v>2</v>
      </c>
      <c r="D29" s="114" t="s">
        <v>40</v>
      </c>
      <c r="E29" s="98"/>
      <c r="F29" s="108">
        <f t="shared" si="3"/>
        <v>314</v>
      </c>
      <c r="G29" s="109">
        <f t="shared" si="4"/>
        <v>-86</v>
      </c>
      <c r="H29" s="110">
        <f t="shared" si="5"/>
        <v>157</v>
      </c>
      <c r="I29" s="109">
        <v>171</v>
      </c>
      <c r="J29" s="111">
        <v>143</v>
      </c>
    </row>
    <row r="30" spans="2:10">
      <c r="B30" s="112"/>
      <c r="C30" s="112"/>
      <c r="D30" s="115"/>
      <c r="E30" s="115"/>
      <c r="F30" s="115"/>
      <c r="G30" s="115"/>
      <c r="H30" s="115"/>
      <c r="I30" s="115"/>
      <c r="J30" s="115"/>
    </row>
    <row r="31" spans="2:10">
      <c r="B31" s="112"/>
      <c r="C31" s="112"/>
      <c r="D31" s="112"/>
      <c r="E31" s="112"/>
      <c r="F31" s="112"/>
      <c r="G31" s="112"/>
      <c r="H31" s="112"/>
      <c r="I31" s="112"/>
      <c r="J31" s="112"/>
    </row>
    <row r="32" spans="2:10" ht="15.75" thickBot="1">
      <c r="B32" s="112"/>
      <c r="C32" s="112"/>
      <c r="D32" s="112"/>
      <c r="E32" s="112"/>
      <c r="F32" s="112"/>
      <c r="G32" s="112"/>
      <c r="H32" s="112"/>
      <c r="I32" s="112"/>
      <c r="J32" s="112"/>
    </row>
    <row r="33" spans="2:10" ht="15.75" thickBot="1">
      <c r="B33" s="278" t="s">
        <v>59</v>
      </c>
      <c r="C33" s="278"/>
      <c r="D33" s="278"/>
      <c r="E33" s="278"/>
      <c r="F33" s="278"/>
      <c r="G33" s="278"/>
      <c r="H33" s="278"/>
      <c r="I33" s="278"/>
      <c r="J33" s="278"/>
    </row>
    <row r="34" spans="2:10" ht="15.75" thickBot="1">
      <c r="B34" s="278"/>
      <c r="C34" s="278"/>
      <c r="D34" s="278"/>
      <c r="E34" s="278"/>
      <c r="F34" s="278"/>
      <c r="G34" s="278"/>
      <c r="H34" s="278"/>
      <c r="I34" s="278"/>
      <c r="J34" s="278"/>
    </row>
    <row r="35" spans="2:10" ht="16.5" thickBot="1">
      <c r="B35" s="243" t="s">
        <v>51</v>
      </c>
      <c r="C35" s="244" t="s">
        <v>0</v>
      </c>
      <c r="D35" s="275" t="s">
        <v>1</v>
      </c>
      <c r="E35" s="77"/>
      <c r="F35" s="78" t="s">
        <v>52</v>
      </c>
      <c r="G35" s="279" t="s">
        <v>53</v>
      </c>
      <c r="H35" s="78" t="s">
        <v>54</v>
      </c>
      <c r="I35" s="280" t="s">
        <v>55</v>
      </c>
      <c r="J35" s="280"/>
    </row>
    <row r="36" spans="2:10" ht="16.5" thickBot="1">
      <c r="B36" s="243"/>
      <c r="C36" s="274"/>
      <c r="D36" s="279"/>
      <c r="E36" s="79"/>
      <c r="F36" s="78" t="s">
        <v>56</v>
      </c>
      <c r="G36" s="279"/>
      <c r="H36" s="78" t="s">
        <v>57</v>
      </c>
      <c r="I36" s="80">
        <v>1</v>
      </c>
      <c r="J36" s="81">
        <v>2</v>
      </c>
    </row>
    <row r="37" spans="2:10" ht="15.75">
      <c r="B37" s="82">
        <v>9</v>
      </c>
      <c r="C37" s="183"/>
      <c r="D37" s="121" t="s">
        <v>41</v>
      </c>
      <c r="E37" s="84"/>
      <c r="F37" s="85">
        <f t="shared" ref="F37:F44" si="6">SUM(I37:J37)</f>
        <v>393</v>
      </c>
      <c r="G37" s="86">
        <f t="shared" ref="G37:G44" si="7">F37-400</f>
        <v>-7</v>
      </c>
      <c r="H37" s="87">
        <f t="shared" ref="H37:H44" si="8">F37/2</f>
        <v>196.5</v>
      </c>
      <c r="I37" s="86">
        <v>213</v>
      </c>
      <c r="J37" s="88">
        <v>180</v>
      </c>
    </row>
    <row r="38" spans="2:10" ht="15.75">
      <c r="B38" s="89">
        <v>10</v>
      </c>
      <c r="C38" s="184"/>
      <c r="D38" s="114" t="s">
        <v>20</v>
      </c>
      <c r="E38" s="91"/>
      <c r="F38" s="92">
        <f t="shared" si="6"/>
        <v>370</v>
      </c>
      <c r="G38" s="93">
        <f t="shared" si="7"/>
        <v>-30</v>
      </c>
      <c r="H38" s="94">
        <f t="shared" si="8"/>
        <v>185</v>
      </c>
      <c r="I38" s="93">
        <v>203</v>
      </c>
      <c r="J38" s="95">
        <v>167</v>
      </c>
    </row>
    <row r="39" spans="2:10" ht="15.75">
      <c r="B39" s="89">
        <v>11</v>
      </c>
      <c r="C39" s="184"/>
      <c r="D39" s="116" t="s">
        <v>24</v>
      </c>
      <c r="E39" s="91"/>
      <c r="F39" s="92">
        <f t="shared" si="6"/>
        <v>347</v>
      </c>
      <c r="G39" s="93">
        <f t="shared" si="7"/>
        <v>-53</v>
      </c>
      <c r="H39" s="94">
        <f t="shared" si="8"/>
        <v>173.5</v>
      </c>
      <c r="I39" s="93">
        <v>176</v>
      </c>
      <c r="J39" s="95">
        <v>171</v>
      </c>
    </row>
    <row r="40" spans="2:10" ht="16.5" thickBot="1">
      <c r="B40" s="97">
        <v>12</v>
      </c>
      <c r="C40" s="185"/>
      <c r="D40" s="195" t="s">
        <v>44</v>
      </c>
      <c r="E40" s="107"/>
      <c r="F40" s="108">
        <f t="shared" si="6"/>
        <v>347</v>
      </c>
      <c r="G40" s="109">
        <f t="shared" si="7"/>
        <v>-53</v>
      </c>
      <c r="H40" s="110">
        <f t="shared" si="8"/>
        <v>173.5</v>
      </c>
      <c r="I40" s="117">
        <v>145</v>
      </c>
      <c r="J40" s="111">
        <v>202</v>
      </c>
    </row>
    <row r="41" spans="2:10" ht="15.75">
      <c r="B41" s="99"/>
      <c r="C41" s="186"/>
      <c r="D41" s="194" t="s">
        <v>36</v>
      </c>
      <c r="E41" s="118"/>
      <c r="F41" s="102">
        <f t="shared" si="6"/>
        <v>346</v>
      </c>
      <c r="G41" s="103">
        <f t="shared" si="7"/>
        <v>-54</v>
      </c>
      <c r="H41" s="104">
        <f t="shared" si="8"/>
        <v>173</v>
      </c>
      <c r="I41" s="86">
        <v>184</v>
      </c>
      <c r="J41" s="105">
        <v>162</v>
      </c>
    </row>
    <row r="42" spans="2:10" ht="15.75">
      <c r="B42" s="89"/>
      <c r="C42" s="184"/>
      <c r="D42" s="193" t="s">
        <v>25</v>
      </c>
      <c r="E42" s="91"/>
      <c r="F42" s="92">
        <f t="shared" si="6"/>
        <v>324</v>
      </c>
      <c r="G42" s="93">
        <f t="shared" si="7"/>
        <v>-76</v>
      </c>
      <c r="H42" s="94">
        <f t="shared" si="8"/>
        <v>162</v>
      </c>
      <c r="I42" s="93">
        <v>155</v>
      </c>
      <c r="J42" s="95">
        <v>169</v>
      </c>
    </row>
    <row r="43" spans="2:10" ht="15.75">
      <c r="B43" s="89"/>
      <c r="C43" s="184"/>
      <c r="D43" s="114" t="s">
        <v>19</v>
      </c>
      <c r="E43" s="91"/>
      <c r="F43" s="92">
        <f t="shared" si="6"/>
        <v>323</v>
      </c>
      <c r="G43" s="93">
        <f t="shared" si="7"/>
        <v>-77</v>
      </c>
      <c r="H43" s="94">
        <f t="shared" si="8"/>
        <v>161.5</v>
      </c>
      <c r="I43" s="93">
        <v>125</v>
      </c>
      <c r="J43" s="95">
        <v>198</v>
      </c>
    </row>
    <row r="44" spans="2:10" ht="16.5" thickBot="1">
      <c r="B44" s="97"/>
      <c r="C44" s="185"/>
      <c r="D44" s="96" t="s">
        <v>45</v>
      </c>
      <c r="E44" s="98"/>
      <c r="F44" s="108">
        <f t="shared" si="6"/>
        <v>313</v>
      </c>
      <c r="G44" s="109">
        <f t="shared" si="7"/>
        <v>-87</v>
      </c>
      <c r="H44" s="110">
        <f t="shared" si="8"/>
        <v>156.5</v>
      </c>
      <c r="I44" s="109">
        <v>163</v>
      </c>
      <c r="J44" s="111">
        <v>150</v>
      </c>
    </row>
    <row r="48" spans="2:10" ht="16.5" thickBot="1">
      <c r="B48" s="119"/>
      <c r="C48" s="119"/>
      <c r="D48" s="120"/>
      <c r="E48" s="119"/>
      <c r="F48" s="119"/>
      <c r="G48" s="119"/>
      <c r="H48" s="119"/>
      <c r="I48" s="119"/>
      <c r="J48" s="119"/>
    </row>
    <row r="49" spans="2:10" ht="27" thickBot="1">
      <c r="B49" s="281" t="s">
        <v>60</v>
      </c>
      <c r="C49" s="281"/>
      <c r="D49" s="281"/>
      <c r="E49" s="281"/>
      <c r="F49" s="281"/>
      <c r="G49" s="281"/>
      <c r="H49" s="281"/>
      <c r="I49" s="281"/>
      <c r="J49" s="281"/>
    </row>
    <row r="50" spans="2:10" ht="16.5" thickBot="1">
      <c r="B50" s="243" t="s">
        <v>51</v>
      </c>
      <c r="C50" s="244" t="s">
        <v>0</v>
      </c>
      <c r="D50" s="275" t="s">
        <v>1</v>
      </c>
      <c r="E50" s="77"/>
      <c r="F50" s="78" t="s">
        <v>52</v>
      </c>
      <c r="G50" s="279" t="s">
        <v>53</v>
      </c>
      <c r="H50" s="78" t="s">
        <v>54</v>
      </c>
      <c r="I50" s="280" t="s">
        <v>55</v>
      </c>
      <c r="J50" s="280"/>
    </row>
    <row r="51" spans="2:10" ht="16.5" thickBot="1">
      <c r="B51" s="243"/>
      <c r="C51" s="274"/>
      <c r="D51" s="279"/>
      <c r="E51" s="79"/>
      <c r="F51" s="78" t="s">
        <v>56</v>
      </c>
      <c r="G51" s="279"/>
      <c r="H51" s="78" t="s">
        <v>57</v>
      </c>
      <c r="I51" s="80">
        <v>1</v>
      </c>
      <c r="J51" s="81">
        <v>2</v>
      </c>
    </row>
    <row r="52" spans="2:10" ht="15.75">
      <c r="B52" s="82">
        <v>5</v>
      </c>
      <c r="C52" s="183"/>
      <c r="D52" s="121" t="s">
        <v>41</v>
      </c>
      <c r="E52" s="84"/>
      <c r="F52" s="85">
        <f t="shared" ref="F52:F59" si="9">SUM(I52:J52)</f>
        <v>379</v>
      </c>
      <c r="G52" s="86">
        <f t="shared" ref="G52:G59" si="10">F52-400</f>
        <v>-21</v>
      </c>
      <c r="H52" s="87">
        <f t="shared" ref="H52:H59" si="11">F52/2</f>
        <v>189.5</v>
      </c>
      <c r="I52" s="86">
        <v>188</v>
      </c>
      <c r="J52" s="88">
        <v>191</v>
      </c>
    </row>
    <row r="53" spans="2:10" ht="15.75">
      <c r="B53" s="89">
        <v>6</v>
      </c>
      <c r="C53" s="184"/>
      <c r="D53" s="121" t="s">
        <v>44</v>
      </c>
      <c r="E53" s="91"/>
      <c r="F53" s="92">
        <f t="shared" si="9"/>
        <v>370</v>
      </c>
      <c r="G53" s="93">
        <f t="shared" si="10"/>
        <v>-30</v>
      </c>
      <c r="H53" s="94">
        <f t="shared" si="11"/>
        <v>185</v>
      </c>
      <c r="I53" s="93">
        <v>193</v>
      </c>
      <c r="J53" s="95">
        <v>177</v>
      </c>
    </row>
    <row r="54" spans="2:10" ht="15.75">
      <c r="B54" s="89">
        <v>7</v>
      </c>
      <c r="C54" s="184"/>
      <c r="D54" s="121" t="s">
        <v>35</v>
      </c>
      <c r="E54" s="91"/>
      <c r="F54" s="92">
        <f t="shared" si="9"/>
        <v>364</v>
      </c>
      <c r="G54" s="93">
        <f t="shared" si="10"/>
        <v>-36</v>
      </c>
      <c r="H54" s="94">
        <f t="shared" si="11"/>
        <v>182</v>
      </c>
      <c r="I54" s="93">
        <v>155</v>
      </c>
      <c r="J54" s="95">
        <v>209</v>
      </c>
    </row>
    <row r="55" spans="2:10" ht="16.5" thickBot="1">
      <c r="B55" s="122">
        <v>8</v>
      </c>
      <c r="C55" s="188"/>
      <c r="D55" s="196" t="s">
        <v>66</v>
      </c>
      <c r="E55" s="123"/>
      <c r="F55" s="124">
        <f t="shared" si="9"/>
        <v>361</v>
      </c>
      <c r="G55" s="117">
        <f t="shared" si="10"/>
        <v>-39</v>
      </c>
      <c r="H55" s="125">
        <f t="shared" si="11"/>
        <v>180.5</v>
      </c>
      <c r="I55" s="117">
        <v>175</v>
      </c>
      <c r="J55" s="126">
        <v>186</v>
      </c>
    </row>
    <row r="56" spans="2:10" ht="15.75">
      <c r="B56" s="82"/>
      <c r="C56" s="183"/>
      <c r="D56" s="127" t="s">
        <v>24</v>
      </c>
      <c r="E56" s="84"/>
      <c r="F56" s="85">
        <f t="shared" si="9"/>
        <v>351</v>
      </c>
      <c r="G56" s="86">
        <f t="shared" si="10"/>
        <v>-49</v>
      </c>
      <c r="H56" s="87">
        <f t="shared" si="11"/>
        <v>175.5</v>
      </c>
      <c r="I56" s="86">
        <v>150</v>
      </c>
      <c r="J56" s="88">
        <v>201</v>
      </c>
    </row>
    <row r="57" spans="2:10" ht="15.75">
      <c r="B57" s="89"/>
      <c r="C57" s="184"/>
      <c r="D57" s="96" t="s">
        <v>14</v>
      </c>
      <c r="E57" s="91"/>
      <c r="F57" s="92">
        <f t="shared" si="9"/>
        <v>342</v>
      </c>
      <c r="G57" s="93">
        <f t="shared" si="10"/>
        <v>-58</v>
      </c>
      <c r="H57" s="94">
        <f t="shared" si="11"/>
        <v>171</v>
      </c>
      <c r="I57" s="93">
        <v>167</v>
      </c>
      <c r="J57" s="95">
        <v>175</v>
      </c>
    </row>
    <row r="58" spans="2:10" ht="15.75">
      <c r="B58" s="89"/>
      <c r="C58" s="184"/>
      <c r="D58" s="116" t="s">
        <v>20</v>
      </c>
      <c r="E58" s="91"/>
      <c r="F58" s="92">
        <f t="shared" si="9"/>
        <v>334</v>
      </c>
      <c r="G58" s="93">
        <f t="shared" si="10"/>
        <v>-66</v>
      </c>
      <c r="H58" s="94">
        <f t="shared" si="11"/>
        <v>167</v>
      </c>
      <c r="I58" s="93">
        <v>165</v>
      </c>
      <c r="J58" s="95">
        <v>169</v>
      </c>
    </row>
    <row r="59" spans="2:10" ht="16.5" thickBot="1">
      <c r="B59" s="97"/>
      <c r="C59" s="187"/>
      <c r="D59" s="128" t="s">
        <v>18</v>
      </c>
      <c r="E59" s="106"/>
      <c r="F59" s="92">
        <f t="shared" si="9"/>
        <v>328</v>
      </c>
      <c r="G59" s="93">
        <f t="shared" si="10"/>
        <v>-72</v>
      </c>
      <c r="H59" s="94">
        <f t="shared" si="11"/>
        <v>164</v>
      </c>
      <c r="I59" s="93">
        <v>131</v>
      </c>
      <c r="J59" s="95">
        <v>197</v>
      </c>
    </row>
    <row r="60" spans="2:10">
      <c r="B60" s="112"/>
      <c r="C60" s="112"/>
      <c r="D60" s="112"/>
      <c r="E60" s="112"/>
      <c r="F60" s="112"/>
      <c r="G60" s="112"/>
      <c r="H60" s="112"/>
      <c r="I60" s="112"/>
      <c r="J60" s="112"/>
    </row>
    <row r="61" spans="2:10" ht="15.75" thickBot="1">
      <c r="B61" s="112"/>
      <c r="C61" s="112"/>
      <c r="D61" s="112"/>
      <c r="E61" s="112"/>
      <c r="F61" s="112"/>
      <c r="G61" s="112"/>
      <c r="H61" s="112"/>
      <c r="I61" s="112"/>
      <c r="J61" s="112"/>
    </row>
    <row r="62" spans="2:10" ht="27" thickBot="1">
      <c r="B62" s="281" t="s">
        <v>61</v>
      </c>
      <c r="C62" s="281"/>
      <c r="D62" s="281"/>
      <c r="E62" s="281"/>
      <c r="F62" s="281"/>
      <c r="G62" s="281"/>
      <c r="H62" s="281"/>
      <c r="I62" s="281"/>
      <c r="J62" s="281"/>
    </row>
    <row r="63" spans="2:10" ht="16.5" thickBot="1">
      <c r="B63" s="243" t="s">
        <v>51</v>
      </c>
      <c r="C63" s="244" t="s">
        <v>0</v>
      </c>
      <c r="D63" s="275" t="s">
        <v>1</v>
      </c>
      <c r="E63" s="77"/>
      <c r="F63" s="78" t="s">
        <v>52</v>
      </c>
      <c r="G63" s="279" t="s">
        <v>53</v>
      </c>
      <c r="H63" s="78" t="s">
        <v>54</v>
      </c>
      <c r="I63" s="280" t="s">
        <v>55</v>
      </c>
      <c r="J63" s="280"/>
    </row>
    <row r="64" spans="2:10" ht="16.5" thickBot="1">
      <c r="B64" s="243"/>
      <c r="C64" s="274"/>
      <c r="D64" s="279"/>
      <c r="E64" s="79"/>
      <c r="F64" s="78" t="s">
        <v>56</v>
      </c>
      <c r="G64" s="279"/>
      <c r="H64" s="78" t="s">
        <v>57</v>
      </c>
      <c r="I64" s="80">
        <v>1</v>
      </c>
      <c r="J64" s="81">
        <v>2</v>
      </c>
    </row>
    <row r="65" spans="2:10" ht="16.5" thickBot="1">
      <c r="B65" s="82">
        <v>1</v>
      </c>
      <c r="C65" s="183">
        <v>5</v>
      </c>
      <c r="D65" s="130" t="s">
        <v>31</v>
      </c>
      <c r="E65" s="84"/>
      <c r="F65" s="85">
        <f t="shared" ref="F65:F72" si="12">SUM(I65:J65)</f>
        <v>428</v>
      </c>
      <c r="G65" s="86">
        <f t="shared" ref="G65:G72" si="13">F65-400</f>
        <v>28</v>
      </c>
      <c r="H65" s="87">
        <f t="shared" ref="H65:H72" si="14">F65/2</f>
        <v>214</v>
      </c>
      <c r="I65" s="86">
        <v>247</v>
      </c>
      <c r="J65" s="88">
        <v>181</v>
      </c>
    </row>
    <row r="66" spans="2:10" ht="16.5" thickBot="1">
      <c r="B66" s="89">
        <v>2</v>
      </c>
      <c r="C66" s="184">
        <v>4</v>
      </c>
      <c r="D66" s="129" t="s">
        <v>37</v>
      </c>
      <c r="E66" s="91"/>
      <c r="F66" s="92">
        <f t="shared" si="12"/>
        <v>380</v>
      </c>
      <c r="G66" s="93">
        <f t="shared" si="13"/>
        <v>-20</v>
      </c>
      <c r="H66" s="94">
        <f t="shared" si="14"/>
        <v>190</v>
      </c>
      <c r="I66" s="93">
        <v>181</v>
      </c>
      <c r="J66" s="95">
        <v>199</v>
      </c>
    </row>
    <row r="67" spans="2:10" ht="16.5" thickBot="1">
      <c r="B67" s="89">
        <v>3</v>
      </c>
      <c r="C67" s="184">
        <v>6</v>
      </c>
      <c r="D67" s="83" t="s">
        <v>41</v>
      </c>
      <c r="E67" s="91"/>
      <c r="F67" s="92">
        <f t="shared" si="12"/>
        <v>379</v>
      </c>
      <c r="G67" s="93">
        <f t="shared" si="13"/>
        <v>-21</v>
      </c>
      <c r="H67" s="94">
        <f t="shared" si="14"/>
        <v>189.5</v>
      </c>
      <c r="I67" s="93">
        <v>203</v>
      </c>
      <c r="J67" s="95">
        <v>176</v>
      </c>
    </row>
    <row r="68" spans="2:10" ht="16.5" thickBot="1">
      <c r="B68" s="97">
        <v>4</v>
      </c>
      <c r="C68" s="185">
        <v>1</v>
      </c>
      <c r="D68" s="83" t="s">
        <v>35</v>
      </c>
      <c r="E68" s="98"/>
      <c r="F68" s="108">
        <f t="shared" si="12"/>
        <v>367</v>
      </c>
      <c r="G68" s="109">
        <f t="shared" si="13"/>
        <v>-33</v>
      </c>
      <c r="H68" s="110">
        <f t="shared" si="14"/>
        <v>183.5</v>
      </c>
      <c r="I68" s="109">
        <v>195</v>
      </c>
      <c r="J68" s="111">
        <v>172</v>
      </c>
    </row>
    <row r="69" spans="2:10" ht="15.75">
      <c r="B69" s="99"/>
      <c r="C69" s="186">
        <v>8</v>
      </c>
      <c r="D69" s="121" t="s">
        <v>66</v>
      </c>
      <c r="E69" s="101"/>
      <c r="F69" s="102">
        <f t="shared" si="12"/>
        <v>358</v>
      </c>
      <c r="G69" s="103">
        <f t="shared" si="13"/>
        <v>-42</v>
      </c>
      <c r="H69" s="104">
        <f t="shared" si="14"/>
        <v>179</v>
      </c>
      <c r="I69" s="103">
        <v>194</v>
      </c>
      <c r="J69" s="105">
        <v>164</v>
      </c>
    </row>
    <row r="70" spans="2:10" ht="15.75">
      <c r="B70" s="89"/>
      <c r="C70" s="184">
        <v>2</v>
      </c>
      <c r="D70" s="131" t="s">
        <v>44</v>
      </c>
      <c r="E70" s="91"/>
      <c r="F70" s="92">
        <f t="shared" si="12"/>
        <v>347</v>
      </c>
      <c r="G70" s="93">
        <f t="shared" si="13"/>
        <v>-53</v>
      </c>
      <c r="H70" s="94">
        <f t="shared" si="14"/>
        <v>173.5</v>
      </c>
      <c r="I70" s="93">
        <v>156</v>
      </c>
      <c r="J70" s="95">
        <v>191</v>
      </c>
    </row>
    <row r="71" spans="2:10" ht="15.75">
      <c r="B71" s="89"/>
      <c r="C71" s="184">
        <v>7</v>
      </c>
      <c r="D71" s="198" t="s">
        <v>30</v>
      </c>
      <c r="E71" s="91"/>
      <c r="F71" s="92">
        <f t="shared" si="12"/>
        <v>346</v>
      </c>
      <c r="G71" s="93">
        <f t="shared" si="13"/>
        <v>-54</v>
      </c>
      <c r="H71" s="94">
        <f t="shared" si="14"/>
        <v>173</v>
      </c>
      <c r="I71" s="93">
        <v>164</v>
      </c>
      <c r="J71" s="95">
        <v>182</v>
      </c>
    </row>
    <row r="72" spans="2:10" ht="16.5" thickBot="1">
      <c r="B72" s="97"/>
      <c r="C72" s="184">
        <v>3</v>
      </c>
      <c r="D72" s="199" t="s">
        <v>27</v>
      </c>
      <c r="E72" s="91"/>
      <c r="F72" s="92">
        <f t="shared" si="12"/>
        <v>310</v>
      </c>
      <c r="G72" s="93">
        <f t="shared" si="13"/>
        <v>-90</v>
      </c>
      <c r="H72" s="94">
        <f t="shared" si="14"/>
        <v>155</v>
      </c>
      <c r="I72" s="93">
        <v>138</v>
      </c>
      <c r="J72" s="95">
        <v>172</v>
      </c>
    </row>
  </sheetData>
  <sortState ref="C65:J72">
    <sortCondition descending="1" ref="F65:F72"/>
  </sortState>
  <mergeCells count="30">
    <mergeCell ref="B62:J62"/>
    <mergeCell ref="B63:B64"/>
    <mergeCell ref="C63:C64"/>
    <mergeCell ref="D63:D64"/>
    <mergeCell ref="G63:G64"/>
    <mergeCell ref="I63:J63"/>
    <mergeCell ref="B49:J49"/>
    <mergeCell ref="B50:B51"/>
    <mergeCell ref="C50:C51"/>
    <mergeCell ref="D50:D51"/>
    <mergeCell ref="G50:G51"/>
    <mergeCell ref="I50:J50"/>
    <mergeCell ref="B33:J34"/>
    <mergeCell ref="B35:B36"/>
    <mergeCell ref="C35:C36"/>
    <mergeCell ref="D35:D36"/>
    <mergeCell ref="G35:G36"/>
    <mergeCell ref="I35:J35"/>
    <mergeCell ref="B18:J19"/>
    <mergeCell ref="B20:B21"/>
    <mergeCell ref="C20:C21"/>
    <mergeCell ref="D20:D21"/>
    <mergeCell ref="G20:G21"/>
    <mergeCell ref="I20:J20"/>
    <mergeCell ref="B3:J4"/>
    <mergeCell ref="B5:B6"/>
    <mergeCell ref="C5:C6"/>
    <mergeCell ref="D5:D6"/>
    <mergeCell ref="G5:G6"/>
    <mergeCell ref="I5:J5"/>
  </mergeCells>
  <conditionalFormatting sqref="D40:D44 D52:D56 D7:D14 D22:D29 D37 D59 D65:D72">
    <cfRule type="expression" dxfId="5" priority="1" stopIfTrue="1">
      <formula>(E7&gt;0)</formula>
    </cfRule>
  </conditionalFormatting>
  <conditionalFormatting sqref="I22:J29 I37:J44 I52:J59 I9:J14 I65:J72">
    <cfRule type="expression" dxfId="4" priority="2" stopIfTrue="1">
      <formula>I$6=$P9</formula>
    </cfRule>
  </conditionalFormatting>
  <conditionalFormatting sqref="I7:J7">
    <cfRule type="expression" dxfId="3" priority="3" stopIfTrue="1">
      <formula>I$6=$P8</formula>
    </cfRule>
  </conditionalFormatting>
  <conditionalFormatting sqref="I8:J8">
    <cfRule type="expression" dxfId="2" priority="4" stopIfTrue="1">
      <formula>I$6=#REF!</formula>
    </cfRule>
  </conditionalFormatting>
  <conditionalFormatting sqref="D38:D39 E22:E29 E37:E44 E52:E59 E7:E14 D57:D58 E65:E72">
    <cfRule type="cellIs" dxfId="1" priority="5" stopIfTrue="1" operator="equal">
      <formula>"ж"</formula>
    </cfRule>
    <cfRule type="cellIs" dxfId="0" priority="6" stopIfTrue="1" operator="equal">
      <formula>"м"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dimension ref="B1:L58"/>
  <sheetViews>
    <sheetView zoomScale="90" zoomScaleNormal="90" workbookViewId="0">
      <selection activeCell="G16" sqref="G16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2" ht="15.75" thickBot="1"/>
    <row r="2" spans="2:12" ht="15" customHeight="1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5.75" customHeight="1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2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2">
      <c r="B6" s="2">
        <v>1</v>
      </c>
      <c r="C6" s="5" t="s">
        <v>14</v>
      </c>
      <c r="D6" s="9"/>
      <c r="E6" s="32">
        <v>133</v>
      </c>
      <c r="F6" s="5">
        <v>228</v>
      </c>
      <c r="G6" s="5">
        <v>194</v>
      </c>
      <c r="H6" s="5">
        <v>187</v>
      </c>
      <c r="I6" s="5">
        <v>226</v>
      </c>
      <c r="J6" s="5">
        <v>223</v>
      </c>
      <c r="K6" s="4">
        <f>E6+F6+G6+H6+I6+J6-E6</f>
        <v>1058</v>
      </c>
      <c r="L6" s="6">
        <f t="shared" ref="L6:L13" si="0">K6/5</f>
        <v>211.6</v>
      </c>
    </row>
    <row r="7" spans="2:12">
      <c r="B7" s="2">
        <v>2</v>
      </c>
      <c r="C7" s="5" t="s">
        <v>21</v>
      </c>
      <c r="D7" s="9"/>
      <c r="E7" s="32">
        <v>188</v>
      </c>
      <c r="F7" s="5">
        <v>200</v>
      </c>
      <c r="G7" s="5">
        <v>162</v>
      </c>
      <c r="H7" s="5">
        <v>185</v>
      </c>
      <c r="I7" s="5">
        <v>187</v>
      </c>
      <c r="J7" s="5">
        <v>209</v>
      </c>
      <c r="K7" s="4">
        <f>E7+F7+G7+H7+I7+J7-G7</f>
        <v>969</v>
      </c>
      <c r="L7" s="6">
        <f t="shared" si="0"/>
        <v>193.8</v>
      </c>
    </row>
    <row r="8" spans="2:12">
      <c r="B8" s="2">
        <v>3</v>
      </c>
      <c r="C8" s="5" t="s">
        <v>20</v>
      </c>
      <c r="D8" s="9"/>
      <c r="E8" s="32">
        <v>185</v>
      </c>
      <c r="F8" s="5">
        <v>162</v>
      </c>
      <c r="G8" s="5">
        <v>180</v>
      </c>
      <c r="H8" s="5">
        <v>222</v>
      </c>
      <c r="I8" s="5">
        <v>194</v>
      </c>
      <c r="J8" s="5">
        <v>180</v>
      </c>
      <c r="K8" s="4">
        <f>E8+F8+G8+H8+I8+J8-F8</f>
        <v>961</v>
      </c>
      <c r="L8" s="6">
        <f t="shared" si="0"/>
        <v>192.2</v>
      </c>
    </row>
    <row r="9" spans="2:12">
      <c r="B9" s="2">
        <v>4</v>
      </c>
      <c r="C9" s="5" t="s">
        <v>23</v>
      </c>
      <c r="D9" s="9"/>
      <c r="E9" s="32">
        <v>194</v>
      </c>
      <c r="F9" s="5">
        <v>221</v>
      </c>
      <c r="G9" s="5">
        <v>197</v>
      </c>
      <c r="H9" s="5">
        <v>146</v>
      </c>
      <c r="I9" s="5">
        <v>174</v>
      </c>
      <c r="J9" s="5">
        <v>156</v>
      </c>
      <c r="K9" s="4">
        <v>942</v>
      </c>
      <c r="L9" s="6">
        <f t="shared" si="0"/>
        <v>188.4</v>
      </c>
    </row>
    <row r="10" spans="2:12">
      <c r="B10" s="2">
        <v>5</v>
      </c>
      <c r="C10" s="5" t="s">
        <v>15</v>
      </c>
      <c r="D10" s="9">
        <v>8</v>
      </c>
      <c r="E10" s="32">
        <v>164</v>
      </c>
      <c r="F10" s="5">
        <v>182</v>
      </c>
      <c r="G10" s="5">
        <v>202</v>
      </c>
      <c r="H10" s="5">
        <v>167</v>
      </c>
      <c r="I10" s="5">
        <v>217</v>
      </c>
      <c r="J10" s="5">
        <v>161</v>
      </c>
      <c r="K10" s="4">
        <v>937</v>
      </c>
      <c r="L10" s="6">
        <f t="shared" si="0"/>
        <v>187.4</v>
      </c>
    </row>
    <row r="11" spans="2:12">
      <c r="B11" s="2">
        <v>6</v>
      </c>
      <c r="C11" s="25" t="s">
        <v>16</v>
      </c>
      <c r="D11" s="9"/>
      <c r="E11" s="32">
        <v>140</v>
      </c>
      <c r="F11" s="5">
        <v>180</v>
      </c>
      <c r="G11" s="5">
        <v>172</v>
      </c>
      <c r="H11" s="5">
        <v>207</v>
      </c>
      <c r="I11" s="5">
        <v>170</v>
      </c>
      <c r="J11" s="5">
        <v>180</v>
      </c>
      <c r="K11" s="4">
        <v>909</v>
      </c>
      <c r="L11" s="6">
        <f t="shared" si="0"/>
        <v>181.8</v>
      </c>
    </row>
    <row r="12" spans="2:12">
      <c r="B12" s="2">
        <v>7</v>
      </c>
      <c r="C12" s="5" t="s">
        <v>19</v>
      </c>
      <c r="D12" s="9"/>
      <c r="E12" s="32">
        <v>147</v>
      </c>
      <c r="F12" s="5">
        <v>205</v>
      </c>
      <c r="G12" s="5">
        <v>184</v>
      </c>
      <c r="H12" s="5">
        <v>199</v>
      </c>
      <c r="I12" s="5">
        <v>133</v>
      </c>
      <c r="J12" s="5"/>
      <c r="K12" s="4">
        <f>E12+F12+G12+H12+I12+J12</f>
        <v>868</v>
      </c>
      <c r="L12" s="6">
        <f t="shared" si="0"/>
        <v>173.6</v>
      </c>
    </row>
    <row r="13" spans="2:12">
      <c r="B13" s="3">
        <v>8</v>
      </c>
      <c r="C13" s="5" t="s">
        <v>25</v>
      </c>
      <c r="D13" s="9"/>
      <c r="E13" s="32">
        <v>159</v>
      </c>
      <c r="F13" s="5">
        <v>154</v>
      </c>
      <c r="G13" s="5">
        <v>167</v>
      </c>
      <c r="H13" s="5">
        <v>202</v>
      </c>
      <c r="I13" s="5">
        <v>184</v>
      </c>
      <c r="J13" s="5"/>
      <c r="K13" s="4">
        <f>E13+F13+G13+H13+I13+J13</f>
        <v>866</v>
      </c>
      <c r="L13" s="6">
        <f t="shared" si="0"/>
        <v>173.2</v>
      </c>
    </row>
    <row r="14" spans="2:12">
      <c r="B14" s="3">
        <v>9</v>
      </c>
      <c r="C14" s="5"/>
      <c r="D14" s="9"/>
      <c r="E14" s="32"/>
      <c r="F14" s="5"/>
      <c r="G14" s="5"/>
      <c r="H14" s="5"/>
      <c r="I14" s="5"/>
      <c r="J14" s="5"/>
      <c r="K14" s="4">
        <f t="shared" ref="K14:K58" si="1">E14+F14+G14+H14+I14+J14</f>
        <v>0</v>
      </c>
      <c r="L14" s="6">
        <f t="shared" ref="L14:L58" si="2">K14/5</f>
        <v>0</v>
      </c>
    </row>
    <row r="15" spans="2:12">
      <c r="B15" s="3">
        <v>10</v>
      </c>
      <c r="C15" s="5"/>
      <c r="D15" s="9"/>
      <c r="E15" s="32"/>
      <c r="F15" s="5"/>
      <c r="G15" s="5"/>
      <c r="H15" s="5"/>
      <c r="I15" s="5"/>
      <c r="J15" s="5"/>
      <c r="K15" s="4">
        <f t="shared" si="1"/>
        <v>0</v>
      </c>
      <c r="L15" s="6">
        <f t="shared" si="2"/>
        <v>0</v>
      </c>
    </row>
    <row r="16" spans="2:12">
      <c r="B16" s="3">
        <v>11</v>
      </c>
      <c r="C16" s="5"/>
      <c r="D16" s="9"/>
      <c r="E16" s="32"/>
      <c r="F16" s="5"/>
      <c r="G16" s="5"/>
      <c r="H16" s="5"/>
      <c r="I16" s="5"/>
      <c r="J16" s="5"/>
      <c r="K16" s="4">
        <f>E16+F16+G16+H16+I16+J16</f>
        <v>0</v>
      </c>
      <c r="L16" s="6">
        <f t="shared" si="2"/>
        <v>0</v>
      </c>
    </row>
    <row r="17" spans="2:12">
      <c r="B17" s="3">
        <v>12</v>
      </c>
      <c r="C17" s="5"/>
      <c r="D17" s="9"/>
      <c r="E17" s="32"/>
      <c r="F17" s="5"/>
      <c r="G17" s="5"/>
      <c r="H17" s="5"/>
      <c r="I17" s="5"/>
      <c r="J17" s="5"/>
      <c r="K17" s="4">
        <f t="shared" si="1"/>
        <v>0</v>
      </c>
      <c r="L17" s="6">
        <f t="shared" si="2"/>
        <v>0</v>
      </c>
    </row>
    <row r="18" spans="2:12">
      <c r="B18" s="3">
        <v>13</v>
      </c>
      <c r="C18" s="5"/>
      <c r="D18" s="9"/>
      <c r="E18" s="32"/>
      <c r="F18" s="5"/>
      <c r="G18" s="5"/>
      <c r="H18" s="5"/>
      <c r="I18" s="5"/>
      <c r="J18" s="5"/>
      <c r="K18" s="4">
        <f t="shared" si="1"/>
        <v>0</v>
      </c>
      <c r="L18" s="6">
        <f t="shared" si="2"/>
        <v>0</v>
      </c>
    </row>
    <row r="19" spans="2:12">
      <c r="B19" s="3">
        <v>14</v>
      </c>
      <c r="C19" s="25"/>
      <c r="D19" s="9"/>
      <c r="E19" s="32"/>
      <c r="F19" s="5"/>
      <c r="G19" s="5"/>
      <c r="H19" s="5"/>
      <c r="I19" s="5"/>
      <c r="J19" s="5"/>
      <c r="K19" s="4">
        <f t="shared" si="1"/>
        <v>0</v>
      </c>
      <c r="L19" s="6">
        <f t="shared" si="2"/>
        <v>0</v>
      </c>
    </row>
    <row r="20" spans="2:12">
      <c r="B20" s="3">
        <v>15</v>
      </c>
      <c r="C20" s="5"/>
      <c r="D20" s="9"/>
      <c r="E20" s="32"/>
      <c r="F20" s="5"/>
      <c r="G20" s="5"/>
      <c r="H20" s="5"/>
      <c r="I20" s="5"/>
      <c r="J20" s="5"/>
      <c r="K20" s="4">
        <f t="shared" si="1"/>
        <v>0</v>
      </c>
      <c r="L20" s="6">
        <f t="shared" si="2"/>
        <v>0</v>
      </c>
    </row>
    <row r="21" spans="2:12" ht="15.75" thickBot="1">
      <c r="B21" s="34">
        <v>16</v>
      </c>
      <c r="C21" s="42"/>
      <c r="D21" s="23"/>
      <c r="E21" s="33"/>
      <c r="F21" s="22"/>
      <c r="G21" s="22"/>
      <c r="H21" s="22"/>
      <c r="I21" s="22"/>
      <c r="J21" s="22"/>
      <c r="K21" s="4">
        <f t="shared" si="1"/>
        <v>0</v>
      </c>
      <c r="L21" s="6">
        <f t="shared" si="2"/>
        <v>0</v>
      </c>
    </row>
    <row r="22" spans="2:12">
      <c r="B22" s="11">
        <v>17</v>
      </c>
      <c r="C22" s="5"/>
      <c r="D22" s="9"/>
      <c r="E22" s="32" t="s">
        <v>12</v>
      </c>
      <c r="F22" s="5"/>
      <c r="G22" s="5"/>
      <c r="H22" s="5"/>
      <c r="I22" s="5"/>
      <c r="J22" s="5"/>
      <c r="K22" s="4" t="e">
        <f>E22+F22+G22+H22+I22+J22</f>
        <v>#VALUE!</v>
      </c>
      <c r="L22" s="6" t="e">
        <f t="shared" si="2"/>
        <v>#VALUE!</v>
      </c>
    </row>
    <row r="23" spans="2:12">
      <c r="B23" s="3">
        <v>18</v>
      </c>
      <c r="C23" s="5"/>
      <c r="D23" s="9"/>
      <c r="E23" s="32"/>
      <c r="F23" s="5"/>
      <c r="G23" s="5"/>
      <c r="H23" s="5"/>
      <c r="I23" s="5"/>
      <c r="J23" s="5"/>
      <c r="K23" s="4">
        <f t="shared" si="1"/>
        <v>0</v>
      </c>
      <c r="L23" s="6">
        <f t="shared" si="2"/>
        <v>0</v>
      </c>
    </row>
    <row r="24" spans="2:12">
      <c r="B24" s="3">
        <v>19</v>
      </c>
      <c r="C24" s="25"/>
      <c r="D24" s="9" t="s">
        <v>5</v>
      </c>
      <c r="E24" s="32"/>
      <c r="F24" s="5"/>
      <c r="G24" s="5"/>
      <c r="H24" s="5"/>
      <c r="I24" s="5"/>
      <c r="J24" s="5"/>
      <c r="K24" s="4">
        <f t="shared" si="1"/>
        <v>0</v>
      </c>
      <c r="L24" s="6">
        <f t="shared" si="2"/>
        <v>0</v>
      </c>
    </row>
    <row r="25" spans="2:12">
      <c r="B25" s="3">
        <v>20</v>
      </c>
      <c r="C25" s="5"/>
      <c r="D25" s="9"/>
      <c r="E25" s="32"/>
      <c r="F25" s="5"/>
      <c r="G25" s="5"/>
      <c r="H25" s="5"/>
      <c r="I25" s="5"/>
      <c r="J25" s="5"/>
      <c r="K25" s="4">
        <f t="shared" si="1"/>
        <v>0</v>
      </c>
      <c r="L25" s="6">
        <f t="shared" si="2"/>
        <v>0</v>
      </c>
    </row>
    <row r="26" spans="2:12">
      <c r="B26" s="3">
        <v>21</v>
      </c>
      <c r="C26" s="5"/>
      <c r="D26" s="9"/>
      <c r="E26" s="32"/>
      <c r="F26" s="5"/>
      <c r="G26" s="5"/>
      <c r="H26" s="5"/>
      <c r="I26" s="5"/>
      <c r="J26" s="5"/>
      <c r="K26" s="4">
        <f t="shared" si="1"/>
        <v>0</v>
      </c>
      <c r="L26" s="6">
        <f t="shared" si="2"/>
        <v>0</v>
      </c>
    </row>
    <row r="27" spans="2:12">
      <c r="B27" s="3">
        <v>22</v>
      </c>
      <c r="C27" s="5"/>
      <c r="D27" s="9"/>
      <c r="E27" s="32"/>
      <c r="F27" s="5"/>
      <c r="G27" s="5"/>
      <c r="H27" s="5"/>
      <c r="I27" s="5"/>
      <c r="J27" s="5"/>
      <c r="K27" s="4">
        <f t="shared" si="1"/>
        <v>0</v>
      </c>
      <c r="L27" s="6">
        <f t="shared" si="2"/>
        <v>0</v>
      </c>
    </row>
    <row r="28" spans="2:12">
      <c r="B28" s="43">
        <v>23</v>
      </c>
      <c r="C28" s="25"/>
      <c r="D28" s="9"/>
      <c r="E28" s="32"/>
      <c r="F28" s="5"/>
      <c r="G28" s="5"/>
      <c r="H28" s="5"/>
      <c r="I28" s="5"/>
      <c r="J28" s="5"/>
      <c r="K28" s="4">
        <f t="shared" si="1"/>
        <v>0</v>
      </c>
      <c r="L28" s="6">
        <f t="shared" si="2"/>
        <v>0</v>
      </c>
    </row>
    <row r="29" spans="2:12">
      <c r="B29" s="43">
        <v>24</v>
      </c>
      <c r="C29" s="25"/>
      <c r="D29" s="9"/>
      <c r="E29" s="32"/>
      <c r="F29" s="5"/>
      <c r="G29" s="5"/>
      <c r="H29" s="5"/>
      <c r="I29" s="5"/>
      <c r="J29" s="5"/>
      <c r="K29" s="4">
        <f t="shared" si="1"/>
        <v>0</v>
      </c>
      <c r="L29" s="6">
        <f t="shared" si="2"/>
        <v>0</v>
      </c>
    </row>
    <row r="30" spans="2:12">
      <c r="B30" s="35">
        <v>25</v>
      </c>
      <c r="C30" s="5"/>
      <c r="D30" s="9"/>
      <c r="E30" s="32"/>
      <c r="F30" s="5"/>
      <c r="G30" s="5"/>
      <c r="H30" s="5"/>
      <c r="I30" s="5"/>
      <c r="J30" s="5"/>
      <c r="K30" s="4">
        <f t="shared" si="1"/>
        <v>0</v>
      </c>
      <c r="L30" s="6">
        <f t="shared" si="2"/>
        <v>0</v>
      </c>
    </row>
    <row r="31" spans="2:12">
      <c r="B31" s="35">
        <v>26</v>
      </c>
      <c r="C31" s="10"/>
      <c r="D31" s="9"/>
      <c r="E31" s="32"/>
      <c r="F31" s="5"/>
      <c r="G31" s="5"/>
      <c r="H31" s="5"/>
      <c r="I31" s="5"/>
      <c r="J31" s="5"/>
      <c r="K31" s="4">
        <f t="shared" si="1"/>
        <v>0</v>
      </c>
      <c r="L31" s="6">
        <f t="shared" si="2"/>
        <v>0</v>
      </c>
    </row>
    <row r="32" spans="2:12">
      <c r="B32" s="35">
        <v>27</v>
      </c>
      <c r="C32" s="5"/>
      <c r="D32" s="9"/>
      <c r="E32" s="32"/>
      <c r="F32" s="5"/>
      <c r="G32" s="5"/>
      <c r="H32" s="5"/>
      <c r="I32" s="5"/>
      <c r="J32" s="5"/>
      <c r="K32" s="4">
        <f t="shared" si="1"/>
        <v>0</v>
      </c>
      <c r="L32" s="6">
        <f t="shared" si="2"/>
        <v>0</v>
      </c>
    </row>
    <row r="33" spans="2:12">
      <c r="B33" s="35">
        <v>28</v>
      </c>
      <c r="C33" s="5"/>
      <c r="D33" s="9"/>
      <c r="E33" s="32"/>
      <c r="F33" s="5"/>
      <c r="G33" s="5"/>
      <c r="H33" s="5"/>
      <c r="I33" s="5"/>
      <c r="J33" s="5"/>
      <c r="K33" s="4">
        <f t="shared" si="1"/>
        <v>0</v>
      </c>
      <c r="L33" s="6">
        <f t="shared" si="2"/>
        <v>0</v>
      </c>
    </row>
    <row r="34" spans="2:12">
      <c r="B34" s="35">
        <v>29</v>
      </c>
      <c r="C34" s="41"/>
      <c r="D34" s="9"/>
      <c r="E34" s="32"/>
      <c r="F34" s="5"/>
      <c r="G34" s="5"/>
      <c r="H34" s="5"/>
      <c r="I34" s="5"/>
      <c r="J34" s="5"/>
      <c r="K34" s="4">
        <f t="shared" si="1"/>
        <v>0</v>
      </c>
      <c r="L34" s="6">
        <f t="shared" si="2"/>
        <v>0</v>
      </c>
    </row>
    <row r="35" spans="2:12" ht="15.75" thickBot="1">
      <c r="B35" s="36">
        <v>30</v>
      </c>
      <c r="C35" s="22"/>
      <c r="D35" s="23"/>
      <c r="E35" s="33"/>
      <c r="F35" s="22"/>
      <c r="G35" s="22"/>
      <c r="H35" s="22"/>
      <c r="I35" s="22"/>
      <c r="J35" s="22"/>
      <c r="K35" s="4">
        <f t="shared" si="1"/>
        <v>0</v>
      </c>
      <c r="L35" s="6">
        <f t="shared" si="2"/>
        <v>0</v>
      </c>
    </row>
    <row r="36" spans="2:12">
      <c r="B36" s="37">
        <v>31</v>
      </c>
      <c r="C36" s="10"/>
      <c r="D36" s="9"/>
      <c r="E36" s="32"/>
      <c r="F36" s="5"/>
      <c r="G36" s="5"/>
      <c r="H36" s="5"/>
      <c r="I36" s="5"/>
      <c r="J36" s="5"/>
      <c r="K36" s="4">
        <f t="shared" si="1"/>
        <v>0</v>
      </c>
      <c r="L36" s="6">
        <f t="shared" si="2"/>
        <v>0</v>
      </c>
    </row>
    <row r="37" spans="2:12">
      <c r="B37" s="35">
        <v>32</v>
      </c>
      <c r="C37" s="5"/>
      <c r="D37" s="9"/>
      <c r="E37" s="32"/>
      <c r="F37" s="5"/>
      <c r="G37" s="5"/>
      <c r="H37" s="5"/>
      <c r="I37" s="5"/>
      <c r="J37" s="5"/>
      <c r="K37" s="4">
        <f t="shared" si="1"/>
        <v>0</v>
      </c>
      <c r="L37" s="6">
        <f t="shared" si="2"/>
        <v>0</v>
      </c>
    </row>
    <row r="38" spans="2:12">
      <c r="B38" s="35">
        <v>33</v>
      </c>
      <c r="C38" s="25"/>
      <c r="D38" s="9"/>
      <c r="E38" s="32"/>
      <c r="F38" s="5"/>
      <c r="G38" s="5"/>
      <c r="H38" s="5"/>
      <c r="I38" s="5"/>
      <c r="J38" s="5"/>
      <c r="K38" s="4">
        <f t="shared" si="1"/>
        <v>0</v>
      </c>
      <c r="L38" s="6">
        <f t="shared" si="2"/>
        <v>0</v>
      </c>
    </row>
    <row r="39" spans="2:12">
      <c r="B39" s="35">
        <v>34</v>
      </c>
      <c r="C39" s="5"/>
      <c r="D39" s="9"/>
      <c r="E39" s="32"/>
      <c r="F39" s="5"/>
      <c r="G39" s="5"/>
      <c r="H39" s="5"/>
      <c r="I39" s="5"/>
      <c r="J39" s="5"/>
      <c r="K39" s="4">
        <f t="shared" si="1"/>
        <v>0</v>
      </c>
      <c r="L39" s="6">
        <f t="shared" si="2"/>
        <v>0</v>
      </c>
    </row>
    <row r="40" spans="2:12">
      <c r="B40" s="35">
        <v>35</v>
      </c>
      <c r="C40" s="5"/>
      <c r="D40" s="9"/>
      <c r="E40" s="32"/>
      <c r="F40" s="5"/>
      <c r="G40" s="5"/>
      <c r="H40" s="5"/>
      <c r="I40" s="5"/>
      <c r="J40" s="5"/>
      <c r="K40" s="4">
        <f t="shared" si="1"/>
        <v>0</v>
      </c>
      <c r="L40" s="6">
        <f t="shared" si="2"/>
        <v>0</v>
      </c>
    </row>
    <row r="41" spans="2:12">
      <c r="B41" s="37">
        <v>36</v>
      </c>
      <c r="C41" s="10"/>
      <c r="D41" s="9"/>
      <c r="E41" s="32"/>
      <c r="F41" s="5"/>
      <c r="G41" s="5"/>
      <c r="H41" s="5"/>
      <c r="I41" s="5"/>
      <c r="J41" s="5"/>
      <c r="K41" s="4">
        <f t="shared" si="1"/>
        <v>0</v>
      </c>
      <c r="L41" s="6">
        <f t="shared" si="2"/>
        <v>0</v>
      </c>
    </row>
    <row r="42" spans="2:12">
      <c r="B42" s="35">
        <v>37</v>
      </c>
      <c r="C42" s="5"/>
      <c r="D42" s="9"/>
      <c r="E42" s="32"/>
      <c r="F42" s="5"/>
      <c r="G42" s="5"/>
      <c r="H42" s="5"/>
      <c r="I42" s="5"/>
      <c r="J42" s="5"/>
      <c r="K42" s="4">
        <f t="shared" si="1"/>
        <v>0</v>
      </c>
      <c r="L42" s="6">
        <f t="shared" si="2"/>
        <v>0</v>
      </c>
    </row>
    <row r="43" spans="2:12">
      <c r="B43" s="35">
        <v>38</v>
      </c>
      <c r="C43" s="25"/>
      <c r="D43" s="9"/>
      <c r="E43" s="32"/>
      <c r="F43" s="5"/>
      <c r="G43" s="5"/>
      <c r="H43" s="5"/>
      <c r="I43" s="5"/>
      <c r="J43" s="5"/>
      <c r="K43" s="4">
        <f t="shared" si="1"/>
        <v>0</v>
      </c>
      <c r="L43" s="6">
        <f t="shared" si="2"/>
        <v>0</v>
      </c>
    </row>
    <row r="44" spans="2:12">
      <c r="B44" s="35">
        <v>39</v>
      </c>
      <c r="C44" s="5"/>
      <c r="D44" s="9"/>
      <c r="E44" s="32"/>
      <c r="F44" s="5"/>
      <c r="G44" s="5"/>
      <c r="H44" s="5"/>
      <c r="I44" s="5"/>
      <c r="J44" s="5"/>
      <c r="K44" s="4">
        <f t="shared" si="1"/>
        <v>0</v>
      </c>
      <c r="L44" s="6">
        <f t="shared" si="2"/>
        <v>0</v>
      </c>
    </row>
    <row r="45" spans="2:12">
      <c r="B45" s="35">
        <v>40</v>
      </c>
      <c r="C45" s="5"/>
      <c r="D45" s="9"/>
      <c r="E45" s="32"/>
      <c r="F45" s="5"/>
      <c r="G45" s="5"/>
      <c r="H45" s="5"/>
      <c r="I45" s="5"/>
      <c r="J45" s="5"/>
      <c r="K45" s="4">
        <f t="shared" si="1"/>
        <v>0</v>
      </c>
      <c r="L45" s="6">
        <f t="shared" si="2"/>
        <v>0</v>
      </c>
    </row>
    <row r="46" spans="2:12">
      <c r="B46" s="37">
        <v>41</v>
      </c>
      <c r="C46" s="10"/>
      <c r="D46" s="9"/>
      <c r="E46" s="32"/>
      <c r="F46" s="5"/>
      <c r="G46" s="5"/>
      <c r="H46" s="5"/>
      <c r="I46" s="5"/>
      <c r="J46" s="5"/>
      <c r="K46" s="4">
        <f t="shared" si="1"/>
        <v>0</v>
      </c>
      <c r="L46" s="6">
        <f t="shared" si="2"/>
        <v>0</v>
      </c>
    </row>
    <row r="47" spans="2:12">
      <c r="B47" s="35">
        <v>42</v>
      </c>
      <c r="C47" s="5"/>
      <c r="D47" s="9"/>
      <c r="E47" s="32"/>
      <c r="F47" s="5"/>
      <c r="G47" s="5"/>
      <c r="H47" s="5"/>
      <c r="I47" s="5"/>
      <c r="J47" s="5"/>
      <c r="K47" s="4">
        <f t="shared" si="1"/>
        <v>0</v>
      </c>
      <c r="L47" s="6">
        <f t="shared" si="2"/>
        <v>0</v>
      </c>
    </row>
    <row r="48" spans="2:12">
      <c r="B48" s="35">
        <v>43</v>
      </c>
      <c r="C48" s="25"/>
      <c r="D48" s="9"/>
      <c r="E48" s="32"/>
      <c r="F48" s="5"/>
      <c r="G48" s="5"/>
      <c r="H48" s="5"/>
      <c r="I48" s="5"/>
      <c r="J48" s="5"/>
      <c r="K48" s="4">
        <f t="shared" si="1"/>
        <v>0</v>
      </c>
      <c r="L48" s="6">
        <f t="shared" si="2"/>
        <v>0</v>
      </c>
    </row>
    <row r="49" spans="2:12">
      <c r="B49" s="35">
        <v>44</v>
      </c>
      <c r="C49" s="5"/>
      <c r="D49" s="9"/>
      <c r="E49" s="32"/>
      <c r="F49" s="5"/>
      <c r="G49" s="5"/>
      <c r="H49" s="5"/>
      <c r="I49" s="5"/>
      <c r="J49" s="5"/>
      <c r="K49" s="4">
        <f t="shared" si="1"/>
        <v>0</v>
      </c>
      <c r="L49" s="6">
        <f t="shared" si="2"/>
        <v>0</v>
      </c>
    </row>
    <row r="50" spans="2:12">
      <c r="B50" s="35">
        <v>45</v>
      </c>
      <c r="C50" s="5"/>
      <c r="D50" s="9"/>
      <c r="E50" s="32"/>
      <c r="F50" s="5"/>
      <c r="G50" s="5"/>
      <c r="H50" s="5"/>
      <c r="I50" s="5"/>
      <c r="J50" s="5"/>
      <c r="K50" s="4">
        <f t="shared" si="1"/>
        <v>0</v>
      </c>
      <c r="L50" s="6">
        <f t="shared" si="2"/>
        <v>0</v>
      </c>
    </row>
    <row r="51" spans="2:12" ht="15.75" thickBot="1">
      <c r="B51" s="36">
        <v>46</v>
      </c>
      <c r="C51" s="22"/>
      <c r="D51" s="23"/>
      <c r="E51" s="33"/>
      <c r="F51" s="22"/>
      <c r="G51" s="22"/>
      <c r="H51" s="22"/>
      <c r="I51" s="22"/>
      <c r="J51" s="22"/>
      <c r="K51" s="4">
        <f t="shared" si="1"/>
        <v>0</v>
      </c>
      <c r="L51" s="6">
        <f t="shared" si="2"/>
        <v>0</v>
      </c>
    </row>
    <row r="52" spans="2:12">
      <c r="B52" s="37">
        <v>47</v>
      </c>
      <c r="C52" s="10"/>
      <c r="D52" s="9"/>
      <c r="E52" s="32"/>
      <c r="F52" s="5"/>
      <c r="G52" s="5"/>
      <c r="H52" s="5"/>
      <c r="I52" s="5"/>
      <c r="J52" s="5"/>
      <c r="K52" s="4">
        <f t="shared" si="1"/>
        <v>0</v>
      </c>
      <c r="L52" s="6">
        <f t="shared" si="2"/>
        <v>0</v>
      </c>
    </row>
    <row r="53" spans="2:12">
      <c r="B53" s="35">
        <v>48</v>
      </c>
      <c r="C53" s="5"/>
      <c r="D53" s="9"/>
      <c r="E53" s="32"/>
      <c r="F53" s="5"/>
      <c r="G53" s="5"/>
      <c r="H53" s="5"/>
      <c r="I53" s="5"/>
      <c r="J53" s="5"/>
      <c r="K53" s="4">
        <f t="shared" si="1"/>
        <v>0</v>
      </c>
      <c r="L53" s="6">
        <f t="shared" si="2"/>
        <v>0</v>
      </c>
    </row>
    <row r="54" spans="2:12">
      <c r="B54" s="35">
        <v>49</v>
      </c>
      <c r="C54" s="25"/>
      <c r="D54" s="9"/>
      <c r="E54" s="32"/>
      <c r="F54" s="5"/>
      <c r="G54" s="5"/>
      <c r="H54" s="5"/>
      <c r="I54" s="5"/>
      <c r="J54" s="5"/>
      <c r="K54" s="4">
        <f t="shared" si="1"/>
        <v>0</v>
      </c>
      <c r="L54" s="6">
        <f t="shared" si="2"/>
        <v>0</v>
      </c>
    </row>
    <row r="55" spans="2:12">
      <c r="B55" s="35">
        <v>50</v>
      </c>
      <c r="C55" s="5"/>
      <c r="D55" s="9"/>
      <c r="E55" s="32"/>
      <c r="F55" s="5"/>
      <c r="G55" s="5"/>
      <c r="H55" s="5"/>
      <c r="I55" s="5"/>
      <c r="J55" s="5"/>
      <c r="K55" s="4">
        <f t="shared" si="1"/>
        <v>0</v>
      </c>
      <c r="L55" s="6">
        <f t="shared" si="2"/>
        <v>0</v>
      </c>
    </row>
    <row r="56" spans="2:12">
      <c r="B56" s="35">
        <v>51</v>
      </c>
      <c r="C56" s="5"/>
      <c r="D56" s="9"/>
      <c r="E56" s="32"/>
      <c r="F56" s="5"/>
      <c r="G56" s="5"/>
      <c r="H56" s="5"/>
      <c r="I56" s="5"/>
      <c r="J56" s="5"/>
      <c r="K56" s="4">
        <f t="shared" si="1"/>
        <v>0</v>
      </c>
      <c r="L56" s="6">
        <f t="shared" si="2"/>
        <v>0</v>
      </c>
    </row>
    <row r="57" spans="2:12">
      <c r="B57" s="37">
        <v>52</v>
      </c>
      <c r="C57" s="10"/>
      <c r="D57" s="9"/>
      <c r="E57" s="32"/>
      <c r="F57" s="5"/>
      <c r="G57" s="5"/>
      <c r="H57" s="5"/>
      <c r="I57" s="5"/>
      <c r="J57" s="5"/>
      <c r="K57" s="4">
        <f t="shared" si="1"/>
        <v>0</v>
      </c>
      <c r="L57" s="6">
        <f t="shared" si="2"/>
        <v>0</v>
      </c>
    </row>
    <row r="58" spans="2:12">
      <c r="B58" s="35">
        <v>53</v>
      </c>
      <c r="C58" s="5"/>
      <c r="D58" s="9"/>
      <c r="E58" s="32"/>
      <c r="F58" s="5"/>
      <c r="G58" s="5"/>
      <c r="H58" s="5"/>
      <c r="I58" s="5"/>
      <c r="J58" s="5"/>
      <c r="K58" s="4">
        <f t="shared" si="1"/>
        <v>0</v>
      </c>
      <c r="L58" s="6">
        <f t="shared" si="2"/>
        <v>0</v>
      </c>
    </row>
  </sheetData>
  <sortState ref="C6:L13">
    <sortCondition descending="1" ref="L6:L13"/>
  </sortState>
  <mergeCells count="1">
    <mergeCell ref="C2:L3"/>
  </mergeCells>
  <pageMargins left="0.7" right="0.7" top="0.75" bottom="0.75" header="0.3" footer="0.3"/>
  <pageSetup paperSize="9" orientation="portrait" horizontalDpi="0" verticalDpi="0"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B1:L35"/>
  <sheetViews>
    <sheetView workbookViewId="0">
      <selection activeCell="K6" sqref="K6"/>
    </sheetView>
  </sheetViews>
  <sheetFormatPr defaultRowHeight="15"/>
  <cols>
    <col min="2" max="2" width="5.7109375" customWidth="1"/>
    <col min="3" max="3" width="27.140625" customWidth="1"/>
  </cols>
  <sheetData>
    <row r="1" spans="2:12" ht="15.75" thickBot="1"/>
    <row r="2" spans="2:12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5.75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2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2">
      <c r="B6" s="2">
        <v>1</v>
      </c>
      <c r="C6" s="5" t="s">
        <v>26</v>
      </c>
      <c r="D6" s="9"/>
      <c r="E6" s="32">
        <v>165</v>
      </c>
      <c r="F6" s="5">
        <v>196</v>
      </c>
      <c r="G6" s="5">
        <v>215</v>
      </c>
      <c r="H6" s="5">
        <v>189</v>
      </c>
      <c r="I6" s="5">
        <v>184</v>
      </c>
      <c r="J6" s="5">
        <v>170</v>
      </c>
      <c r="K6" s="4">
        <v>976</v>
      </c>
      <c r="L6" s="6">
        <f t="shared" ref="L6:L35" si="0">K6/5</f>
        <v>195.2</v>
      </c>
    </row>
    <row r="7" spans="2:12">
      <c r="B7" s="2">
        <v>2</v>
      </c>
      <c r="C7" s="5" t="s">
        <v>14</v>
      </c>
      <c r="D7" s="9"/>
      <c r="E7" s="32">
        <v>218</v>
      </c>
      <c r="F7" s="5">
        <v>169</v>
      </c>
      <c r="G7" s="5">
        <v>157</v>
      </c>
      <c r="H7" s="5">
        <v>201</v>
      </c>
      <c r="I7" s="5">
        <v>214</v>
      </c>
      <c r="J7" s="5"/>
      <c r="K7" s="4">
        <v>959</v>
      </c>
      <c r="L7" s="6">
        <f t="shared" si="0"/>
        <v>191.8</v>
      </c>
    </row>
    <row r="8" spans="2:12">
      <c r="B8" s="2">
        <v>3</v>
      </c>
      <c r="C8" s="5" t="s">
        <v>16</v>
      </c>
      <c r="D8" s="9"/>
      <c r="E8" s="32">
        <v>153</v>
      </c>
      <c r="F8" s="5">
        <v>245</v>
      </c>
      <c r="G8" s="5">
        <v>192</v>
      </c>
      <c r="H8" s="5">
        <v>178</v>
      </c>
      <c r="I8" s="5">
        <v>162</v>
      </c>
      <c r="J8" s="5">
        <v>179</v>
      </c>
      <c r="K8" s="4">
        <v>956</v>
      </c>
      <c r="L8" s="6">
        <f t="shared" si="0"/>
        <v>191.2</v>
      </c>
    </row>
    <row r="9" spans="2:12">
      <c r="B9" s="2">
        <v>4</v>
      </c>
      <c r="C9" s="5" t="s">
        <v>17</v>
      </c>
      <c r="D9" s="9"/>
      <c r="E9" s="32">
        <v>165</v>
      </c>
      <c r="F9" s="5">
        <v>196</v>
      </c>
      <c r="G9" s="5">
        <v>215</v>
      </c>
      <c r="H9" s="5">
        <v>189</v>
      </c>
      <c r="I9" s="5">
        <v>184</v>
      </c>
      <c r="J9" s="5">
        <v>170</v>
      </c>
      <c r="K9" s="4">
        <v>954</v>
      </c>
      <c r="L9" s="6">
        <f t="shared" si="0"/>
        <v>190.8</v>
      </c>
    </row>
    <row r="10" spans="2:12">
      <c r="B10" s="2">
        <v>5</v>
      </c>
      <c r="C10" s="25"/>
      <c r="D10" s="9"/>
      <c r="E10" s="32"/>
      <c r="F10" s="5"/>
      <c r="G10" s="5"/>
      <c r="H10" s="5"/>
      <c r="I10" s="5"/>
      <c r="J10" s="5"/>
      <c r="K10" s="4">
        <f>E10+F10+G10+H10+I10+J10-G10</f>
        <v>0</v>
      </c>
      <c r="L10" s="6">
        <f t="shared" si="0"/>
        <v>0</v>
      </c>
    </row>
    <row r="11" spans="2:12">
      <c r="B11" s="2">
        <v>6</v>
      </c>
      <c r="C11" s="25"/>
      <c r="D11" s="9"/>
      <c r="E11" s="32"/>
      <c r="F11" s="5"/>
      <c r="G11" s="5"/>
      <c r="H11" s="5"/>
      <c r="I11" s="5"/>
      <c r="J11" s="5"/>
      <c r="K11" s="4">
        <f>E11+F11+G11+H11+I11+J11-G11</f>
        <v>0</v>
      </c>
      <c r="L11" s="6">
        <f t="shared" si="0"/>
        <v>0</v>
      </c>
    </row>
    <row r="12" spans="2:12">
      <c r="B12" s="2">
        <v>7</v>
      </c>
      <c r="C12" s="5"/>
      <c r="D12" s="9"/>
      <c r="E12" s="32"/>
      <c r="F12" s="5"/>
      <c r="G12" s="5"/>
      <c r="H12" s="5"/>
      <c r="I12" s="5"/>
      <c r="J12" s="5"/>
      <c r="K12" s="4">
        <f>E12+F12+G12+H12+I12+J12-G12</f>
        <v>0</v>
      </c>
      <c r="L12" s="6">
        <f t="shared" si="0"/>
        <v>0</v>
      </c>
    </row>
    <row r="13" spans="2:12">
      <c r="B13" s="3">
        <v>8</v>
      </c>
      <c r="C13" s="5"/>
      <c r="D13" s="9"/>
      <c r="E13" s="32"/>
      <c r="F13" s="5"/>
      <c r="G13" s="5"/>
      <c r="H13" s="5"/>
      <c r="I13" s="5"/>
      <c r="J13" s="5"/>
      <c r="K13" s="4">
        <f>E13+F13+G13+H13+I13+J13-H13</f>
        <v>0</v>
      </c>
      <c r="L13" s="6">
        <f t="shared" si="0"/>
        <v>0</v>
      </c>
    </row>
    <row r="14" spans="2:12">
      <c r="B14" s="3">
        <v>9</v>
      </c>
      <c r="C14" s="5"/>
      <c r="D14" s="9"/>
      <c r="E14" s="32"/>
      <c r="F14" s="5"/>
      <c r="G14" s="5"/>
      <c r="H14" s="5"/>
      <c r="I14" s="5"/>
      <c r="J14" s="5"/>
      <c r="K14" s="4">
        <f>E14+F14+G14+H14+I14+J14-I14</f>
        <v>0</v>
      </c>
      <c r="L14" s="6">
        <f t="shared" si="0"/>
        <v>0</v>
      </c>
    </row>
    <row r="15" spans="2:12">
      <c r="B15" s="3">
        <v>10</v>
      </c>
      <c r="C15" s="5"/>
      <c r="D15" s="9"/>
      <c r="E15" s="32"/>
      <c r="F15" s="5"/>
      <c r="G15" s="5"/>
      <c r="H15" s="5"/>
      <c r="I15" s="5"/>
      <c r="J15" s="5"/>
      <c r="K15" s="4">
        <f t="shared" ref="K15:K24" si="1">E15+F15+G15+H15+I15+J15</f>
        <v>0</v>
      </c>
      <c r="L15" s="6">
        <f t="shared" si="0"/>
        <v>0</v>
      </c>
    </row>
    <row r="16" spans="2:12">
      <c r="B16" s="3">
        <v>11</v>
      </c>
      <c r="C16" s="5"/>
      <c r="D16" s="9"/>
      <c r="E16" s="32"/>
      <c r="F16" s="5"/>
      <c r="G16" s="5"/>
      <c r="H16" s="5"/>
      <c r="I16" s="5"/>
      <c r="J16" s="5"/>
      <c r="K16" s="4">
        <f t="shared" si="1"/>
        <v>0</v>
      </c>
      <c r="L16" s="6">
        <f t="shared" si="0"/>
        <v>0</v>
      </c>
    </row>
    <row r="17" spans="2:12">
      <c r="B17" s="3">
        <v>12</v>
      </c>
      <c r="C17" s="10"/>
      <c r="D17" s="9"/>
      <c r="E17" s="32"/>
      <c r="F17" s="5"/>
      <c r="G17" s="5"/>
      <c r="H17" s="5"/>
      <c r="I17" s="5"/>
      <c r="J17" s="5"/>
      <c r="K17" s="4">
        <f t="shared" si="1"/>
        <v>0</v>
      </c>
      <c r="L17" s="6">
        <f t="shared" si="0"/>
        <v>0</v>
      </c>
    </row>
    <row r="18" spans="2:12">
      <c r="B18" s="3">
        <v>13</v>
      </c>
      <c r="C18" s="5"/>
      <c r="D18" s="9"/>
      <c r="E18" s="32"/>
      <c r="F18" s="5"/>
      <c r="G18" s="5"/>
      <c r="H18" s="5"/>
      <c r="I18" s="5"/>
      <c r="J18" s="5"/>
      <c r="K18" s="4">
        <f t="shared" si="1"/>
        <v>0</v>
      </c>
      <c r="L18" s="6">
        <f t="shared" si="0"/>
        <v>0</v>
      </c>
    </row>
    <row r="19" spans="2:12">
      <c r="B19" s="3">
        <v>14</v>
      </c>
      <c r="C19" s="5"/>
      <c r="D19" s="9"/>
      <c r="E19" s="32"/>
      <c r="F19" s="5"/>
      <c r="G19" s="5"/>
      <c r="H19" s="5"/>
      <c r="I19" s="5"/>
      <c r="J19" s="5"/>
      <c r="K19" s="4">
        <f t="shared" si="1"/>
        <v>0</v>
      </c>
      <c r="L19" s="6">
        <f t="shared" si="0"/>
        <v>0</v>
      </c>
    </row>
    <row r="20" spans="2:12">
      <c r="B20" s="3">
        <v>15</v>
      </c>
      <c r="C20" s="5"/>
      <c r="D20" s="9"/>
      <c r="E20" s="32"/>
      <c r="F20" s="5"/>
      <c r="G20" s="5"/>
      <c r="H20" s="5"/>
      <c r="I20" s="5"/>
      <c r="J20" s="5"/>
      <c r="K20" s="4">
        <f t="shared" si="1"/>
        <v>0</v>
      </c>
      <c r="L20" s="6">
        <f t="shared" si="0"/>
        <v>0</v>
      </c>
    </row>
    <row r="21" spans="2:12" ht="15.75" thickBot="1">
      <c r="B21" s="34">
        <v>16</v>
      </c>
      <c r="C21" s="45"/>
      <c r="D21" s="23"/>
      <c r="E21" s="33"/>
      <c r="F21" s="22"/>
      <c r="G21" s="22"/>
      <c r="H21" s="22"/>
      <c r="I21" s="22"/>
      <c r="J21" s="22"/>
      <c r="K21" s="4">
        <f t="shared" si="1"/>
        <v>0</v>
      </c>
      <c r="L21" s="6">
        <f t="shared" si="0"/>
        <v>0</v>
      </c>
    </row>
    <row r="22" spans="2:12">
      <c r="B22" s="11">
        <v>17</v>
      </c>
      <c r="C22" s="5"/>
      <c r="D22" s="9"/>
      <c r="E22" s="32"/>
      <c r="F22" s="5"/>
      <c r="G22" s="5"/>
      <c r="H22" s="5"/>
      <c r="I22" s="5"/>
      <c r="J22" s="5"/>
      <c r="K22" s="4">
        <f t="shared" si="1"/>
        <v>0</v>
      </c>
      <c r="L22" s="6">
        <f t="shared" si="0"/>
        <v>0</v>
      </c>
    </row>
    <row r="23" spans="2:12">
      <c r="B23" s="3">
        <v>18</v>
      </c>
      <c r="C23" s="10"/>
      <c r="D23" s="9"/>
      <c r="E23" s="32"/>
      <c r="F23" s="5"/>
      <c r="G23" s="5"/>
      <c r="H23" s="5"/>
      <c r="I23" s="5"/>
      <c r="J23" s="5"/>
      <c r="K23" s="4">
        <f t="shared" si="1"/>
        <v>0</v>
      </c>
      <c r="L23" s="6">
        <f t="shared" si="0"/>
        <v>0</v>
      </c>
    </row>
    <row r="24" spans="2:12">
      <c r="B24" s="3">
        <v>19</v>
      </c>
      <c r="C24" s="5"/>
      <c r="D24" s="9"/>
      <c r="E24" s="32"/>
      <c r="F24" s="5"/>
      <c r="G24" s="5"/>
      <c r="H24" s="5"/>
      <c r="I24" s="5"/>
      <c r="J24" s="5"/>
      <c r="K24" s="4">
        <f t="shared" si="1"/>
        <v>0</v>
      </c>
      <c r="L24" s="6">
        <f t="shared" si="0"/>
        <v>0</v>
      </c>
    </row>
    <row r="25" spans="2:12">
      <c r="B25" s="3">
        <v>20</v>
      </c>
      <c r="C25" s="10"/>
      <c r="D25" s="9"/>
      <c r="E25" s="32"/>
      <c r="F25" s="5"/>
      <c r="G25" s="5"/>
      <c r="H25" s="5"/>
      <c r="I25" s="5"/>
      <c r="J25" s="5"/>
      <c r="K25" s="4">
        <f>E25+F25+G25+H25+I25+J25-H25</f>
        <v>0</v>
      </c>
      <c r="L25" s="6">
        <f t="shared" si="0"/>
        <v>0</v>
      </c>
    </row>
    <row r="26" spans="2:12">
      <c r="B26" s="3">
        <v>21</v>
      </c>
      <c r="C26" s="25"/>
      <c r="D26" s="9"/>
      <c r="E26" s="32"/>
      <c r="F26" s="5"/>
      <c r="G26" s="5"/>
      <c r="H26" s="5"/>
      <c r="I26" s="5"/>
      <c r="J26" s="5"/>
      <c r="K26" s="4">
        <f>E26+F26+G26+H26+I26+J26</f>
        <v>0</v>
      </c>
      <c r="L26" s="6">
        <f t="shared" si="0"/>
        <v>0</v>
      </c>
    </row>
    <row r="27" spans="2:12">
      <c r="B27" s="3">
        <v>22</v>
      </c>
      <c r="C27" s="5"/>
      <c r="D27" s="9"/>
      <c r="E27" s="32"/>
      <c r="F27" s="5"/>
      <c r="G27" s="5"/>
      <c r="H27" s="5"/>
      <c r="I27" s="5"/>
      <c r="J27" s="5"/>
      <c r="K27" s="4">
        <f>E27+F27+G27+H27+I27+J27</f>
        <v>0</v>
      </c>
      <c r="L27" s="6">
        <f t="shared" si="0"/>
        <v>0</v>
      </c>
    </row>
    <row r="28" spans="2:12">
      <c r="B28" s="43">
        <v>23</v>
      </c>
      <c r="C28" s="10"/>
      <c r="D28" s="9"/>
      <c r="E28" s="32"/>
      <c r="F28" s="5"/>
      <c r="G28" s="5"/>
      <c r="H28" s="5"/>
      <c r="I28" s="5"/>
      <c r="J28" s="5"/>
      <c r="K28" s="4">
        <f>E28+F28+G28+H28+I28+J28</f>
        <v>0</v>
      </c>
      <c r="L28" s="6">
        <f t="shared" si="0"/>
        <v>0</v>
      </c>
    </row>
    <row r="29" spans="2:12">
      <c r="B29" s="43">
        <v>24</v>
      </c>
      <c r="C29" s="5"/>
      <c r="D29" s="9"/>
      <c r="E29" s="32"/>
      <c r="F29" s="5"/>
      <c r="G29" s="5"/>
      <c r="H29" s="5"/>
      <c r="I29" s="5"/>
      <c r="J29" s="5"/>
      <c r="K29" s="4">
        <f>E29+F29+G29+H29+I29+J29</f>
        <v>0</v>
      </c>
      <c r="L29" s="6">
        <f t="shared" si="0"/>
        <v>0</v>
      </c>
    </row>
    <row r="30" spans="2:12">
      <c r="B30" s="35">
        <v>25</v>
      </c>
      <c r="C30" s="5"/>
      <c r="D30" s="9"/>
      <c r="E30" s="32"/>
      <c r="F30" s="5"/>
      <c r="G30" s="5"/>
      <c r="H30" s="5"/>
      <c r="I30" s="5"/>
      <c r="J30" s="5"/>
      <c r="K30" s="4">
        <f t="shared" ref="K30:K35" si="2">E30+F30+G30+H30+I30+J30</f>
        <v>0</v>
      </c>
      <c r="L30" s="6">
        <f t="shared" si="0"/>
        <v>0</v>
      </c>
    </row>
    <row r="31" spans="2:12">
      <c r="B31" s="35">
        <v>26</v>
      </c>
      <c r="C31" s="10"/>
      <c r="D31" s="9"/>
      <c r="E31" s="32"/>
      <c r="F31" s="5"/>
      <c r="G31" s="5"/>
      <c r="H31" s="5"/>
      <c r="I31" s="5"/>
      <c r="J31" s="5"/>
      <c r="K31" s="4">
        <f t="shared" si="2"/>
        <v>0</v>
      </c>
      <c r="L31" s="6">
        <f t="shared" si="0"/>
        <v>0</v>
      </c>
    </row>
    <row r="32" spans="2:12">
      <c r="B32" s="35">
        <v>27</v>
      </c>
      <c r="C32" s="5"/>
      <c r="D32" s="9"/>
      <c r="E32" s="32"/>
      <c r="F32" s="5"/>
      <c r="G32" s="5"/>
      <c r="H32" s="5"/>
      <c r="I32" s="5"/>
      <c r="J32" s="5"/>
      <c r="K32" s="4">
        <f t="shared" si="2"/>
        <v>0</v>
      </c>
      <c r="L32" s="6">
        <f t="shared" si="0"/>
        <v>0</v>
      </c>
    </row>
    <row r="33" spans="2:12">
      <c r="B33" s="35">
        <v>28</v>
      </c>
      <c r="C33" s="5"/>
      <c r="D33" s="9"/>
      <c r="E33" s="32"/>
      <c r="F33" s="5"/>
      <c r="G33" s="5"/>
      <c r="H33" s="5"/>
      <c r="I33" s="5"/>
      <c r="J33" s="5"/>
      <c r="K33" s="4">
        <f t="shared" si="2"/>
        <v>0</v>
      </c>
      <c r="L33" s="6">
        <f t="shared" si="0"/>
        <v>0</v>
      </c>
    </row>
    <row r="34" spans="2:12">
      <c r="B34" s="35">
        <v>29</v>
      </c>
      <c r="C34" s="41"/>
      <c r="D34" s="9"/>
      <c r="E34" s="32"/>
      <c r="F34" s="5"/>
      <c r="G34" s="5"/>
      <c r="H34" s="5"/>
      <c r="I34" s="5"/>
      <c r="J34" s="5"/>
      <c r="K34" s="4">
        <f t="shared" si="2"/>
        <v>0</v>
      </c>
      <c r="L34" s="6">
        <f t="shared" si="0"/>
        <v>0</v>
      </c>
    </row>
    <row r="35" spans="2:12" ht="15.75" thickBot="1">
      <c r="B35" s="36">
        <v>30</v>
      </c>
      <c r="C35" s="22"/>
      <c r="D35" s="23"/>
      <c r="E35" s="33"/>
      <c r="F35" s="22"/>
      <c r="G35" s="22"/>
      <c r="H35" s="22"/>
      <c r="I35" s="22"/>
      <c r="J35" s="22"/>
      <c r="K35" s="4">
        <f t="shared" si="2"/>
        <v>0</v>
      </c>
      <c r="L35" s="6">
        <f t="shared" si="0"/>
        <v>0</v>
      </c>
    </row>
  </sheetData>
  <mergeCells count="1">
    <mergeCell ref="C2:L3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B1:L35"/>
  <sheetViews>
    <sheetView workbookViewId="0">
      <selection activeCell="C2" sqref="C2:L3"/>
    </sheetView>
  </sheetViews>
  <sheetFormatPr defaultRowHeight="15"/>
  <cols>
    <col min="2" max="2" width="3.140625" bestFit="1" customWidth="1"/>
    <col min="3" max="3" width="28.5703125" customWidth="1"/>
  </cols>
  <sheetData>
    <row r="1" spans="2:12" ht="15.75" thickBot="1"/>
    <row r="2" spans="2:12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5.75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2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2">
      <c r="B6" s="2">
        <v>1</v>
      </c>
      <c r="C6" s="5" t="s">
        <v>27</v>
      </c>
      <c r="D6" s="9"/>
      <c r="E6" s="32">
        <v>168</v>
      </c>
      <c r="F6" s="5">
        <v>191</v>
      </c>
      <c r="G6" s="5">
        <v>191</v>
      </c>
      <c r="H6" s="5">
        <v>240</v>
      </c>
      <c r="I6" s="5">
        <v>243</v>
      </c>
      <c r="J6" s="5">
        <v>199</v>
      </c>
      <c r="K6" s="4">
        <f>E6+F6+G6+H6+I6+J6-E6</f>
        <v>1064</v>
      </c>
      <c r="L6" s="6">
        <f t="shared" ref="L6:L35" si="0">K6/5</f>
        <v>212.8</v>
      </c>
    </row>
    <row r="7" spans="2:12">
      <c r="B7" s="2">
        <v>2</v>
      </c>
      <c r="C7" s="5" t="s">
        <v>18</v>
      </c>
      <c r="D7" s="9"/>
      <c r="E7" s="32">
        <v>122</v>
      </c>
      <c r="F7" s="5">
        <v>209</v>
      </c>
      <c r="G7" s="5">
        <v>196</v>
      </c>
      <c r="H7" s="5">
        <v>243</v>
      </c>
      <c r="I7" s="5">
        <v>171</v>
      </c>
      <c r="J7" s="5">
        <v>237</v>
      </c>
      <c r="K7" s="4">
        <v>1056</v>
      </c>
      <c r="L7" s="6">
        <f t="shared" si="0"/>
        <v>211.2</v>
      </c>
    </row>
    <row r="8" spans="2:12">
      <c r="B8" s="2">
        <v>3</v>
      </c>
      <c r="C8" s="5" t="s">
        <v>19</v>
      </c>
      <c r="D8" s="9"/>
      <c r="E8" s="32">
        <v>217</v>
      </c>
      <c r="F8" s="5">
        <v>205</v>
      </c>
      <c r="G8" s="5">
        <v>153</v>
      </c>
      <c r="H8" s="5">
        <v>201</v>
      </c>
      <c r="I8" s="5">
        <v>174</v>
      </c>
      <c r="J8" s="5">
        <v>191</v>
      </c>
      <c r="K8" s="4">
        <v>988</v>
      </c>
      <c r="L8" s="6">
        <f t="shared" si="0"/>
        <v>197.6</v>
      </c>
    </row>
    <row r="9" spans="2:12">
      <c r="B9" s="2">
        <v>4</v>
      </c>
      <c r="C9" s="5" t="s">
        <v>22</v>
      </c>
      <c r="D9" s="9"/>
      <c r="E9" s="32">
        <v>196</v>
      </c>
      <c r="F9" s="5">
        <v>180</v>
      </c>
      <c r="G9" s="5">
        <v>221</v>
      </c>
      <c r="H9" s="5">
        <v>155</v>
      </c>
      <c r="I9" s="5">
        <v>150</v>
      </c>
      <c r="J9" s="5">
        <v>204</v>
      </c>
      <c r="K9" s="4">
        <v>956</v>
      </c>
      <c r="L9" s="6">
        <f t="shared" si="0"/>
        <v>191.2</v>
      </c>
    </row>
    <row r="10" spans="2:12">
      <c r="B10" s="2">
        <v>5</v>
      </c>
      <c r="C10" s="25" t="s">
        <v>24</v>
      </c>
      <c r="D10" s="9"/>
      <c r="E10" s="32">
        <v>183</v>
      </c>
      <c r="F10" s="5">
        <v>166</v>
      </c>
      <c r="G10" s="5">
        <v>195</v>
      </c>
      <c r="H10" s="5">
        <v>207</v>
      </c>
      <c r="I10" s="5">
        <v>165</v>
      </c>
      <c r="J10" s="5"/>
      <c r="K10" s="4">
        <v>916</v>
      </c>
      <c r="L10" s="6">
        <f t="shared" si="0"/>
        <v>183.2</v>
      </c>
    </row>
    <row r="11" spans="2:12">
      <c r="B11" s="2">
        <v>6</v>
      </c>
      <c r="C11" s="25" t="s">
        <v>23</v>
      </c>
      <c r="D11" s="9"/>
      <c r="E11" s="32">
        <v>201</v>
      </c>
      <c r="F11" s="5">
        <v>178</v>
      </c>
      <c r="G11" s="5">
        <v>163</v>
      </c>
      <c r="H11" s="5">
        <v>161</v>
      </c>
      <c r="I11" s="5">
        <v>194</v>
      </c>
      <c r="J11" s="5"/>
      <c r="K11" s="4">
        <v>897</v>
      </c>
      <c r="L11" s="6">
        <f t="shared" si="0"/>
        <v>179.4</v>
      </c>
    </row>
    <row r="12" spans="2:12">
      <c r="B12" s="2">
        <v>7</v>
      </c>
      <c r="C12" s="5" t="s">
        <v>20</v>
      </c>
      <c r="D12" s="9"/>
      <c r="E12" s="32">
        <v>162</v>
      </c>
      <c r="F12" s="5">
        <v>182</v>
      </c>
      <c r="G12" s="5">
        <v>174</v>
      </c>
      <c r="H12" s="5">
        <v>168</v>
      </c>
      <c r="I12" s="5">
        <v>200</v>
      </c>
      <c r="J12" s="5"/>
      <c r="K12" s="4">
        <v>886</v>
      </c>
      <c r="L12" s="6">
        <f t="shared" si="0"/>
        <v>177.2</v>
      </c>
    </row>
    <row r="13" spans="2:12">
      <c r="B13" s="3">
        <v>8</v>
      </c>
      <c r="C13" s="5"/>
      <c r="D13" s="9"/>
      <c r="E13" s="32"/>
      <c r="F13" s="5"/>
      <c r="G13" s="5"/>
      <c r="H13" s="5"/>
      <c r="I13" s="5"/>
      <c r="J13" s="5"/>
      <c r="K13" s="4">
        <f>E13+F13+G13+H13+I13+J13-H13</f>
        <v>0</v>
      </c>
      <c r="L13" s="6">
        <f t="shared" si="0"/>
        <v>0</v>
      </c>
    </row>
    <row r="14" spans="2:12">
      <c r="B14" s="3">
        <v>9</v>
      </c>
      <c r="C14" s="5"/>
      <c r="D14" s="9"/>
      <c r="E14" s="32"/>
      <c r="F14" s="5"/>
      <c r="G14" s="5"/>
      <c r="H14" s="5"/>
      <c r="I14" s="5"/>
      <c r="J14" s="5"/>
      <c r="K14" s="4">
        <f>E14+F14+G14+H14+I14+J14-I14</f>
        <v>0</v>
      </c>
      <c r="L14" s="6">
        <f t="shared" si="0"/>
        <v>0</v>
      </c>
    </row>
    <row r="15" spans="2:12">
      <c r="B15" s="3">
        <v>10</v>
      </c>
      <c r="C15" s="5"/>
      <c r="D15" s="9"/>
      <c r="E15" s="32"/>
      <c r="F15" s="5"/>
      <c r="G15" s="5"/>
      <c r="H15" s="5"/>
      <c r="I15" s="5"/>
      <c r="J15" s="5"/>
      <c r="K15" s="4">
        <f t="shared" ref="K15:K24" si="1">E15+F15+G15+H15+I15+J15</f>
        <v>0</v>
      </c>
      <c r="L15" s="6">
        <f t="shared" si="0"/>
        <v>0</v>
      </c>
    </row>
    <row r="16" spans="2:12">
      <c r="B16" s="3">
        <v>11</v>
      </c>
      <c r="C16" s="5"/>
      <c r="D16" s="9"/>
      <c r="E16" s="32"/>
      <c r="F16" s="5"/>
      <c r="G16" s="5"/>
      <c r="H16" s="5"/>
      <c r="I16" s="5"/>
      <c r="J16" s="5"/>
      <c r="K16" s="4">
        <f t="shared" si="1"/>
        <v>0</v>
      </c>
      <c r="L16" s="6">
        <f t="shared" si="0"/>
        <v>0</v>
      </c>
    </row>
    <row r="17" spans="2:12">
      <c r="B17" s="3">
        <v>12</v>
      </c>
      <c r="C17" s="10"/>
      <c r="D17" s="9"/>
      <c r="E17" s="32"/>
      <c r="F17" s="5"/>
      <c r="G17" s="5"/>
      <c r="H17" s="5"/>
      <c r="I17" s="5"/>
      <c r="J17" s="5"/>
      <c r="K17" s="4">
        <f t="shared" si="1"/>
        <v>0</v>
      </c>
      <c r="L17" s="6">
        <f t="shared" si="0"/>
        <v>0</v>
      </c>
    </row>
    <row r="18" spans="2:12">
      <c r="B18" s="3">
        <v>13</v>
      </c>
      <c r="C18" s="5"/>
      <c r="D18" s="9"/>
      <c r="E18" s="32"/>
      <c r="F18" s="5"/>
      <c r="G18" s="5"/>
      <c r="H18" s="5"/>
      <c r="I18" s="5"/>
      <c r="J18" s="5"/>
      <c r="K18" s="4">
        <f t="shared" si="1"/>
        <v>0</v>
      </c>
      <c r="L18" s="6">
        <f t="shared" si="0"/>
        <v>0</v>
      </c>
    </row>
    <row r="19" spans="2:12">
      <c r="B19" s="3">
        <v>14</v>
      </c>
      <c r="C19" s="5"/>
      <c r="D19" s="9"/>
      <c r="E19" s="32"/>
      <c r="F19" s="5"/>
      <c r="G19" s="5"/>
      <c r="H19" s="5"/>
      <c r="I19" s="5"/>
      <c r="J19" s="5"/>
      <c r="K19" s="4">
        <f t="shared" si="1"/>
        <v>0</v>
      </c>
      <c r="L19" s="6">
        <f t="shared" si="0"/>
        <v>0</v>
      </c>
    </row>
    <row r="20" spans="2:12">
      <c r="B20" s="3">
        <v>15</v>
      </c>
      <c r="C20" s="5"/>
      <c r="D20" s="9"/>
      <c r="E20" s="32"/>
      <c r="F20" s="5"/>
      <c r="G20" s="5"/>
      <c r="H20" s="5"/>
      <c r="I20" s="5"/>
      <c r="J20" s="5"/>
      <c r="K20" s="4">
        <f t="shared" si="1"/>
        <v>0</v>
      </c>
      <c r="L20" s="6">
        <f t="shared" si="0"/>
        <v>0</v>
      </c>
    </row>
    <row r="21" spans="2:12" ht="15.75" thickBot="1">
      <c r="B21" s="34">
        <v>16</v>
      </c>
      <c r="C21" s="45"/>
      <c r="D21" s="23"/>
      <c r="E21" s="33"/>
      <c r="F21" s="22"/>
      <c r="G21" s="22"/>
      <c r="H21" s="22"/>
      <c r="I21" s="22"/>
      <c r="J21" s="22"/>
      <c r="K21" s="4">
        <f t="shared" si="1"/>
        <v>0</v>
      </c>
      <c r="L21" s="6">
        <f t="shared" si="0"/>
        <v>0</v>
      </c>
    </row>
    <row r="22" spans="2:12">
      <c r="B22" s="11">
        <v>17</v>
      </c>
      <c r="C22" s="5"/>
      <c r="D22" s="9"/>
      <c r="E22" s="32"/>
      <c r="F22" s="5"/>
      <c r="G22" s="5"/>
      <c r="H22" s="5"/>
      <c r="I22" s="5"/>
      <c r="J22" s="5"/>
      <c r="K22" s="4">
        <f t="shared" si="1"/>
        <v>0</v>
      </c>
      <c r="L22" s="6">
        <f t="shared" si="0"/>
        <v>0</v>
      </c>
    </row>
    <row r="23" spans="2:12">
      <c r="B23" s="3">
        <v>18</v>
      </c>
      <c r="C23" s="10"/>
      <c r="D23" s="9"/>
      <c r="E23" s="32"/>
      <c r="F23" s="5"/>
      <c r="G23" s="5"/>
      <c r="H23" s="5"/>
      <c r="I23" s="5"/>
      <c r="J23" s="5"/>
      <c r="K23" s="4">
        <f t="shared" si="1"/>
        <v>0</v>
      </c>
      <c r="L23" s="6">
        <f t="shared" si="0"/>
        <v>0</v>
      </c>
    </row>
    <row r="24" spans="2:12">
      <c r="B24" s="3">
        <v>19</v>
      </c>
      <c r="C24" s="5"/>
      <c r="D24" s="9"/>
      <c r="E24" s="32"/>
      <c r="F24" s="5"/>
      <c r="G24" s="5"/>
      <c r="H24" s="5"/>
      <c r="I24" s="5"/>
      <c r="J24" s="5"/>
      <c r="K24" s="4">
        <f t="shared" si="1"/>
        <v>0</v>
      </c>
      <c r="L24" s="6">
        <f t="shared" si="0"/>
        <v>0</v>
      </c>
    </row>
    <row r="25" spans="2:12">
      <c r="B25" s="3">
        <v>20</v>
      </c>
      <c r="C25" s="10"/>
      <c r="D25" s="9"/>
      <c r="E25" s="32"/>
      <c r="F25" s="5"/>
      <c r="G25" s="5"/>
      <c r="H25" s="5"/>
      <c r="I25" s="5"/>
      <c r="J25" s="5"/>
      <c r="K25" s="4">
        <f>E25+F25+G25+H25+I25+J25-H25</f>
        <v>0</v>
      </c>
      <c r="L25" s="6">
        <f t="shared" si="0"/>
        <v>0</v>
      </c>
    </row>
    <row r="26" spans="2:12">
      <c r="B26" s="3">
        <v>21</v>
      </c>
      <c r="C26" s="25"/>
      <c r="D26" s="9"/>
      <c r="E26" s="32"/>
      <c r="F26" s="5"/>
      <c r="G26" s="5"/>
      <c r="H26" s="5"/>
      <c r="I26" s="5"/>
      <c r="J26" s="5"/>
      <c r="K26" s="4">
        <f>E26+F26+G26+H26+I26+J26</f>
        <v>0</v>
      </c>
      <c r="L26" s="6">
        <f t="shared" si="0"/>
        <v>0</v>
      </c>
    </row>
    <row r="27" spans="2:12">
      <c r="B27" s="3">
        <v>22</v>
      </c>
      <c r="C27" s="5"/>
      <c r="D27" s="9"/>
      <c r="E27" s="32"/>
      <c r="F27" s="5"/>
      <c r="G27" s="5"/>
      <c r="H27" s="5"/>
      <c r="I27" s="5"/>
      <c r="J27" s="5"/>
      <c r="K27" s="4">
        <f>E27+F27+G27+H27+I27+J27</f>
        <v>0</v>
      </c>
      <c r="L27" s="6">
        <f t="shared" si="0"/>
        <v>0</v>
      </c>
    </row>
    <row r="28" spans="2:12">
      <c r="B28" s="43">
        <v>23</v>
      </c>
      <c r="C28" s="10"/>
      <c r="D28" s="9"/>
      <c r="E28" s="32"/>
      <c r="F28" s="5"/>
      <c r="G28" s="5"/>
      <c r="H28" s="5"/>
      <c r="I28" s="5"/>
      <c r="J28" s="5"/>
      <c r="K28" s="4">
        <f>E28+F28+G28+H28+I28+J28</f>
        <v>0</v>
      </c>
      <c r="L28" s="6">
        <f t="shared" si="0"/>
        <v>0</v>
      </c>
    </row>
    <row r="29" spans="2:12">
      <c r="B29" s="43">
        <v>24</v>
      </c>
      <c r="C29" s="5"/>
      <c r="D29" s="9"/>
      <c r="E29" s="32"/>
      <c r="F29" s="5"/>
      <c r="G29" s="5"/>
      <c r="H29" s="5"/>
      <c r="I29" s="5"/>
      <c r="J29" s="5"/>
      <c r="K29" s="4">
        <f>E29+F29+G29+H29+I29+J29</f>
        <v>0</v>
      </c>
      <c r="L29" s="6">
        <f t="shared" si="0"/>
        <v>0</v>
      </c>
    </row>
    <row r="30" spans="2:12">
      <c r="B30" s="35">
        <v>25</v>
      </c>
      <c r="C30" s="5"/>
      <c r="D30" s="9"/>
      <c r="E30" s="32"/>
      <c r="F30" s="5"/>
      <c r="G30" s="5"/>
      <c r="H30" s="5"/>
      <c r="I30" s="5"/>
      <c r="J30" s="5"/>
      <c r="K30" s="4">
        <f t="shared" ref="K30:K35" si="2">E30+F30+G30+H30+I30+J30</f>
        <v>0</v>
      </c>
      <c r="L30" s="6">
        <f t="shared" si="0"/>
        <v>0</v>
      </c>
    </row>
    <row r="31" spans="2:12">
      <c r="B31" s="35">
        <v>26</v>
      </c>
      <c r="C31" s="10"/>
      <c r="D31" s="9"/>
      <c r="E31" s="32"/>
      <c r="F31" s="5"/>
      <c r="G31" s="5"/>
      <c r="H31" s="5"/>
      <c r="I31" s="5"/>
      <c r="J31" s="5"/>
      <c r="K31" s="4">
        <f t="shared" si="2"/>
        <v>0</v>
      </c>
      <c r="L31" s="6">
        <f t="shared" si="0"/>
        <v>0</v>
      </c>
    </row>
    <row r="32" spans="2:12">
      <c r="B32" s="35">
        <v>27</v>
      </c>
      <c r="C32" s="5"/>
      <c r="D32" s="9"/>
      <c r="E32" s="32"/>
      <c r="F32" s="5"/>
      <c r="G32" s="5"/>
      <c r="H32" s="5"/>
      <c r="I32" s="5"/>
      <c r="J32" s="5"/>
      <c r="K32" s="4">
        <f t="shared" si="2"/>
        <v>0</v>
      </c>
      <c r="L32" s="6">
        <f t="shared" si="0"/>
        <v>0</v>
      </c>
    </row>
    <row r="33" spans="2:12">
      <c r="B33" s="35">
        <v>28</v>
      </c>
      <c r="C33" s="5"/>
      <c r="D33" s="9"/>
      <c r="E33" s="32"/>
      <c r="F33" s="5"/>
      <c r="G33" s="5"/>
      <c r="H33" s="5"/>
      <c r="I33" s="5"/>
      <c r="J33" s="5"/>
      <c r="K33" s="4">
        <f t="shared" si="2"/>
        <v>0</v>
      </c>
      <c r="L33" s="6">
        <f t="shared" si="0"/>
        <v>0</v>
      </c>
    </row>
    <row r="34" spans="2:12">
      <c r="B34" s="35">
        <v>29</v>
      </c>
      <c r="C34" s="41"/>
      <c r="D34" s="9"/>
      <c r="E34" s="32"/>
      <c r="F34" s="5"/>
      <c r="G34" s="5"/>
      <c r="H34" s="5"/>
      <c r="I34" s="5"/>
      <c r="J34" s="5"/>
      <c r="K34" s="4">
        <f t="shared" si="2"/>
        <v>0</v>
      </c>
      <c r="L34" s="6">
        <f t="shared" si="0"/>
        <v>0</v>
      </c>
    </row>
    <row r="35" spans="2:12" ht="15.75" thickBot="1">
      <c r="B35" s="36">
        <v>30</v>
      </c>
      <c r="C35" s="22"/>
      <c r="D35" s="23"/>
      <c r="E35" s="33"/>
      <c r="F35" s="22"/>
      <c r="G35" s="22"/>
      <c r="H35" s="22"/>
      <c r="I35" s="22"/>
      <c r="J35" s="22"/>
      <c r="K35" s="4">
        <f t="shared" si="2"/>
        <v>0</v>
      </c>
      <c r="L35" s="6">
        <f t="shared" si="0"/>
        <v>0</v>
      </c>
    </row>
  </sheetData>
  <mergeCells count="1">
    <mergeCell ref="C2:L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>
  <dimension ref="B1:M58"/>
  <sheetViews>
    <sheetView zoomScale="90" zoomScaleNormal="90" workbookViewId="0">
      <selection activeCell="C2" sqref="C2:L3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3" ht="15.75" thickBot="1"/>
    <row r="2" spans="2:13" ht="15" customHeight="1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3" ht="15.75" customHeight="1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3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3">
      <c r="B6" s="2">
        <v>1</v>
      </c>
      <c r="C6" s="5"/>
      <c r="D6" s="9"/>
      <c r="E6" s="32"/>
      <c r="F6" s="5"/>
      <c r="G6" s="5"/>
      <c r="H6" s="5"/>
      <c r="I6" s="5"/>
      <c r="J6" s="5"/>
      <c r="K6" s="4">
        <f>E6+F6+G6+H6+I6+J6-E6</f>
        <v>0</v>
      </c>
      <c r="L6" s="6">
        <f t="shared" ref="L6:L29" si="0">K6/5</f>
        <v>0</v>
      </c>
      <c r="M6" t="s">
        <v>13</v>
      </c>
    </row>
    <row r="7" spans="2:13">
      <c r="B7" s="2">
        <v>2</v>
      </c>
      <c r="C7" s="5"/>
      <c r="D7" s="9"/>
      <c r="E7" s="32"/>
      <c r="F7" s="5"/>
      <c r="G7" s="5"/>
      <c r="H7" s="5"/>
      <c r="I7" s="5"/>
      <c r="J7" s="5"/>
      <c r="K7" s="4">
        <f>E7+F7+G7+H7+I7+J7-H7</f>
        <v>0</v>
      </c>
      <c r="L7" s="6">
        <f t="shared" si="0"/>
        <v>0</v>
      </c>
      <c r="M7" t="s">
        <v>13</v>
      </c>
    </row>
    <row r="8" spans="2:13">
      <c r="B8" s="2">
        <v>3</v>
      </c>
      <c r="C8" s="5"/>
      <c r="D8" s="9"/>
      <c r="E8" s="32"/>
      <c r="F8" s="5"/>
      <c r="G8" s="5"/>
      <c r="H8" s="5"/>
      <c r="I8" s="5"/>
      <c r="J8" s="5"/>
      <c r="K8" s="4">
        <f>E8+F8+G8+H8+I8+J8-F8</f>
        <v>0</v>
      </c>
      <c r="L8" s="6">
        <f t="shared" si="0"/>
        <v>0</v>
      </c>
      <c r="M8" t="s">
        <v>13</v>
      </c>
    </row>
    <row r="9" spans="2:13">
      <c r="B9" s="2">
        <v>4</v>
      </c>
      <c r="C9" s="5"/>
      <c r="D9" s="9"/>
      <c r="E9" s="32"/>
      <c r="F9" s="5"/>
      <c r="G9" s="5"/>
      <c r="H9" s="5"/>
      <c r="I9" s="5"/>
      <c r="J9" s="5"/>
      <c r="K9" s="4">
        <f>E9+F9+G9+H9+I9+J9-G9</f>
        <v>0</v>
      </c>
      <c r="L9" s="6">
        <f t="shared" si="0"/>
        <v>0</v>
      </c>
      <c r="M9" t="s">
        <v>13</v>
      </c>
    </row>
    <row r="10" spans="2:13">
      <c r="B10" s="2">
        <v>5</v>
      </c>
      <c r="C10" s="25"/>
      <c r="D10" s="9"/>
      <c r="E10" s="32"/>
      <c r="F10" s="5"/>
      <c r="G10" s="5"/>
      <c r="H10" s="5"/>
      <c r="I10" s="5"/>
      <c r="J10" s="5"/>
      <c r="K10" s="4">
        <f>E10+F10+G10+H10+I10+J10-G10</f>
        <v>0</v>
      </c>
      <c r="L10" s="6">
        <f t="shared" si="0"/>
        <v>0</v>
      </c>
      <c r="M10" t="s">
        <v>13</v>
      </c>
    </row>
    <row r="11" spans="2:13">
      <c r="B11" s="2">
        <v>6</v>
      </c>
      <c r="C11" s="25"/>
      <c r="D11" s="9"/>
      <c r="E11" s="32"/>
      <c r="F11" s="5"/>
      <c r="G11" s="5"/>
      <c r="H11" s="5"/>
      <c r="I11" s="5"/>
      <c r="J11" s="5"/>
      <c r="K11" s="4">
        <f>E11+F11+G11+H11+I11+J11-G11</f>
        <v>0</v>
      </c>
      <c r="L11" s="6">
        <f t="shared" si="0"/>
        <v>0</v>
      </c>
      <c r="M11" t="s">
        <v>13</v>
      </c>
    </row>
    <row r="12" spans="2:13">
      <c r="B12" s="2">
        <v>7</v>
      </c>
      <c r="C12" s="5"/>
      <c r="D12" s="9"/>
      <c r="E12" s="32"/>
      <c r="F12" s="5"/>
      <c r="G12" s="5"/>
      <c r="H12" s="5"/>
      <c r="I12" s="5"/>
      <c r="J12" s="5"/>
      <c r="K12" s="4">
        <f>E12+F12+G12+H12+I12+J12-G12</f>
        <v>0</v>
      </c>
      <c r="L12" s="6">
        <f t="shared" si="0"/>
        <v>0</v>
      </c>
      <c r="M12" t="s">
        <v>13</v>
      </c>
    </row>
    <row r="13" spans="2:13">
      <c r="B13" s="3">
        <v>8</v>
      </c>
      <c r="C13" s="5"/>
      <c r="D13" s="9"/>
      <c r="E13" s="32"/>
      <c r="F13" s="5"/>
      <c r="G13" s="5"/>
      <c r="H13" s="5"/>
      <c r="I13" s="5"/>
      <c r="J13" s="5"/>
      <c r="K13" s="4">
        <f>E13+F13+G13+H13+I13+J13-H13</f>
        <v>0</v>
      </c>
      <c r="L13" s="6">
        <f t="shared" si="0"/>
        <v>0</v>
      </c>
    </row>
    <row r="14" spans="2:13">
      <c r="B14" s="3">
        <v>9</v>
      </c>
      <c r="C14" s="5"/>
      <c r="D14" s="9"/>
      <c r="E14" s="32"/>
      <c r="F14" s="5"/>
      <c r="G14" s="5"/>
      <c r="H14" s="5"/>
      <c r="I14" s="5"/>
      <c r="J14" s="5"/>
      <c r="K14" s="4">
        <f>E14+F14+G14+H14+I14+J14-I14</f>
        <v>0</v>
      </c>
      <c r="L14" s="6">
        <f t="shared" si="0"/>
        <v>0</v>
      </c>
    </row>
    <row r="15" spans="2:13">
      <c r="B15" s="3">
        <v>10</v>
      </c>
      <c r="C15" s="5"/>
      <c r="D15" s="9"/>
      <c r="E15" s="32"/>
      <c r="F15" s="5"/>
      <c r="G15" s="5"/>
      <c r="H15" s="5"/>
      <c r="I15" s="5"/>
      <c r="J15" s="5"/>
      <c r="K15" s="4">
        <f t="shared" ref="K15:K24" si="1">E15+F15+G15+H15+I15+J15</f>
        <v>0</v>
      </c>
      <c r="L15" s="6">
        <f t="shared" si="0"/>
        <v>0</v>
      </c>
    </row>
    <row r="16" spans="2:13">
      <c r="B16" s="3">
        <v>11</v>
      </c>
      <c r="C16" s="5"/>
      <c r="D16" s="9"/>
      <c r="E16" s="32"/>
      <c r="F16" s="5"/>
      <c r="G16" s="5"/>
      <c r="H16" s="5"/>
      <c r="I16" s="5"/>
      <c r="J16" s="5"/>
      <c r="K16" s="4">
        <f t="shared" si="1"/>
        <v>0</v>
      </c>
      <c r="L16" s="6">
        <f t="shared" si="0"/>
        <v>0</v>
      </c>
    </row>
    <row r="17" spans="2:12">
      <c r="B17" s="3">
        <v>12</v>
      </c>
      <c r="C17" s="10"/>
      <c r="D17" s="9"/>
      <c r="E17" s="32"/>
      <c r="F17" s="5"/>
      <c r="G17" s="5"/>
      <c r="H17" s="5"/>
      <c r="I17" s="5"/>
      <c r="J17" s="5"/>
      <c r="K17" s="4">
        <f t="shared" si="1"/>
        <v>0</v>
      </c>
      <c r="L17" s="6">
        <f t="shared" si="0"/>
        <v>0</v>
      </c>
    </row>
    <row r="18" spans="2:12">
      <c r="B18" s="3">
        <v>13</v>
      </c>
      <c r="C18" s="5"/>
      <c r="D18" s="9"/>
      <c r="E18" s="32"/>
      <c r="F18" s="5"/>
      <c r="G18" s="5"/>
      <c r="H18" s="5"/>
      <c r="I18" s="5"/>
      <c r="J18" s="5"/>
      <c r="K18" s="4">
        <f t="shared" si="1"/>
        <v>0</v>
      </c>
      <c r="L18" s="6">
        <f t="shared" si="0"/>
        <v>0</v>
      </c>
    </row>
    <row r="19" spans="2:12">
      <c r="B19" s="3">
        <v>14</v>
      </c>
      <c r="C19" s="5"/>
      <c r="D19" s="9"/>
      <c r="E19" s="32"/>
      <c r="F19" s="5"/>
      <c r="G19" s="5"/>
      <c r="H19" s="5"/>
      <c r="I19" s="5"/>
      <c r="J19" s="5"/>
      <c r="K19" s="4">
        <f t="shared" si="1"/>
        <v>0</v>
      </c>
      <c r="L19" s="6">
        <f t="shared" si="0"/>
        <v>0</v>
      </c>
    </row>
    <row r="20" spans="2:12">
      <c r="B20" s="3">
        <v>15</v>
      </c>
      <c r="C20" s="5"/>
      <c r="D20" s="9"/>
      <c r="E20" s="32"/>
      <c r="F20" s="5"/>
      <c r="G20" s="5"/>
      <c r="H20" s="5"/>
      <c r="I20" s="5"/>
      <c r="J20" s="5"/>
      <c r="K20" s="4">
        <f t="shared" si="1"/>
        <v>0</v>
      </c>
      <c r="L20" s="6">
        <f t="shared" si="0"/>
        <v>0</v>
      </c>
    </row>
    <row r="21" spans="2:12" ht="15.75" thickBot="1">
      <c r="B21" s="34">
        <v>16</v>
      </c>
      <c r="C21" s="45"/>
      <c r="D21" s="23"/>
      <c r="E21" s="33"/>
      <c r="F21" s="22"/>
      <c r="G21" s="22"/>
      <c r="H21" s="22"/>
      <c r="I21" s="22"/>
      <c r="J21" s="22"/>
      <c r="K21" s="4">
        <f t="shared" si="1"/>
        <v>0</v>
      </c>
      <c r="L21" s="6">
        <f t="shared" si="0"/>
        <v>0</v>
      </c>
    </row>
    <row r="22" spans="2:12">
      <c r="B22" s="11">
        <v>17</v>
      </c>
      <c r="C22" s="5"/>
      <c r="D22" s="9"/>
      <c r="E22" s="32"/>
      <c r="F22" s="5"/>
      <c r="G22" s="5"/>
      <c r="H22" s="5"/>
      <c r="I22" s="5"/>
      <c r="J22" s="5"/>
      <c r="K22" s="4">
        <f t="shared" si="1"/>
        <v>0</v>
      </c>
      <c r="L22" s="6">
        <f t="shared" si="0"/>
        <v>0</v>
      </c>
    </row>
    <row r="23" spans="2:12">
      <c r="B23" s="3">
        <v>18</v>
      </c>
      <c r="C23" s="10"/>
      <c r="D23" s="9"/>
      <c r="E23" s="32"/>
      <c r="F23" s="5"/>
      <c r="G23" s="5"/>
      <c r="H23" s="5"/>
      <c r="I23" s="5"/>
      <c r="J23" s="5"/>
      <c r="K23" s="4">
        <f t="shared" si="1"/>
        <v>0</v>
      </c>
      <c r="L23" s="6">
        <f t="shared" si="0"/>
        <v>0</v>
      </c>
    </row>
    <row r="24" spans="2:12">
      <c r="B24" s="3">
        <v>19</v>
      </c>
      <c r="C24" s="5"/>
      <c r="D24" s="9"/>
      <c r="E24" s="32"/>
      <c r="F24" s="5"/>
      <c r="G24" s="5"/>
      <c r="H24" s="5"/>
      <c r="I24" s="5"/>
      <c r="J24" s="5"/>
      <c r="K24" s="4">
        <f t="shared" si="1"/>
        <v>0</v>
      </c>
      <c r="L24" s="6">
        <f t="shared" si="0"/>
        <v>0</v>
      </c>
    </row>
    <row r="25" spans="2:12">
      <c r="B25" s="3">
        <v>20</v>
      </c>
      <c r="C25" s="10"/>
      <c r="D25" s="9"/>
      <c r="E25" s="32"/>
      <c r="F25" s="5"/>
      <c r="G25" s="5"/>
      <c r="H25" s="5"/>
      <c r="I25" s="5"/>
      <c r="J25" s="5"/>
      <c r="K25" s="4">
        <f>E25+F25+G25+H25+I25+J25-H25</f>
        <v>0</v>
      </c>
      <c r="L25" s="6">
        <f t="shared" si="0"/>
        <v>0</v>
      </c>
    </row>
    <row r="26" spans="2:12">
      <c r="B26" s="3">
        <v>21</v>
      </c>
      <c r="C26" s="25"/>
      <c r="D26" s="9"/>
      <c r="E26" s="32"/>
      <c r="F26" s="5"/>
      <c r="G26" s="5"/>
      <c r="H26" s="5"/>
      <c r="I26" s="5"/>
      <c r="J26" s="5"/>
      <c r="K26" s="4">
        <f>E26+F26+G26+H26+I26+J26</f>
        <v>0</v>
      </c>
      <c r="L26" s="6">
        <f t="shared" si="0"/>
        <v>0</v>
      </c>
    </row>
    <row r="27" spans="2:12">
      <c r="B27" s="3">
        <v>22</v>
      </c>
      <c r="C27" s="5"/>
      <c r="D27" s="9"/>
      <c r="E27" s="32"/>
      <c r="F27" s="5"/>
      <c r="G27" s="5"/>
      <c r="H27" s="5"/>
      <c r="I27" s="5"/>
      <c r="J27" s="5"/>
      <c r="K27" s="4">
        <f>E27+F27+G27+H27+I27+J27</f>
        <v>0</v>
      </c>
      <c r="L27" s="6">
        <f t="shared" si="0"/>
        <v>0</v>
      </c>
    </row>
    <row r="28" spans="2:12">
      <c r="B28" s="43">
        <v>23</v>
      </c>
      <c r="C28" s="10"/>
      <c r="D28" s="9"/>
      <c r="E28" s="32"/>
      <c r="F28" s="5"/>
      <c r="G28" s="5"/>
      <c r="H28" s="5"/>
      <c r="I28" s="5"/>
      <c r="J28" s="5"/>
      <c r="K28" s="4">
        <f>E28+F28+G28+H28+I28+J28</f>
        <v>0</v>
      </c>
      <c r="L28" s="6">
        <f t="shared" si="0"/>
        <v>0</v>
      </c>
    </row>
    <row r="29" spans="2:12">
      <c r="B29" s="43">
        <v>24</v>
      </c>
      <c r="C29" s="5"/>
      <c r="D29" s="9"/>
      <c r="E29" s="32"/>
      <c r="F29" s="5"/>
      <c r="G29" s="5"/>
      <c r="H29" s="5"/>
      <c r="I29" s="5"/>
      <c r="J29" s="5"/>
      <c r="K29" s="4">
        <f>E29+F29+G29+H29+I29+J29</f>
        <v>0</v>
      </c>
      <c r="L29" s="6">
        <f t="shared" si="0"/>
        <v>0</v>
      </c>
    </row>
    <row r="30" spans="2:12">
      <c r="B30" s="35">
        <v>25</v>
      </c>
      <c r="C30" s="5"/>
      <c r="D30" s="9"/>
      <c r="E30" s="32"/>
      <c r="F30" s="5"/>
      <c r="G30" s="5"/>
      <c r="H30" s="5"/>
      <c r="I30" s="5"/>
      <c r="J30" s="5"/>
      <c r="K30" s="4">
        <f t="shared" ref="K30:K58" si="2">E30+F30+G30+H30+I30+J30</f>
        <v>0</v>
      </c>
      <c r="L30" s="6">
        <f t="shared" ref="L30:L58" si="3">K30/5</f>
        <v>0</v>
      </c>
    </row>
    <row r="31" spans="2:12">
      <c r="B31" s="35">
        <v>26</v>
      </c>
      <c r="C31" s="10"/>
      <c r="D31" s="9"/>
      <c r="E31" s="32"/>
      <c r="F31" s="5"/>
      <c r="G31" s="5"/>
      <c r="H31" s="5"/>
      <c r="I31" s="5"/>
      <c r="J31" s="5"/>
      <c r="K31" s="4">
        <f t="shared" si="2"/>
        <v>0</v>
      </c>
      <c r="L31" s="6">
        <f t="shared" si="3"/>
        <v>0</v>
      </c>
    </row>
    <row r="32" spans="2:12">
      <c r="B32" s="35">
        <v>27</v>
      </c>
      <c r="C32" s="5"/>
      <c r="D32" s="9"/>
      <c r="E32" s="32"/>
      <c r="F32" s="5"/>
      <c r="G32" s="5"/>
      <c r="H32" s="5"/>
      <c r="I32" s="5"/>
      <c r="J32" s="5"/>
      <c r="K32" s="4">
        <f t="shared" si="2"/>
        <v>0</v>
      </c>
      <c r="L32" s="6">
        <f t="shared" si="3"/>
        <v>0</v>
      </c>
    </row>
    <row r="33" spans="2:12">
      <c r="B33" s="35">
        <v>28</v>
      </c>
      <c r="C33" s="5"/>
      <c r="D33" s="9"/>
      <c r="E33" s="32"/>
      <c r="F33" s="5"/>
      <c r="G33" s="5"/>
      <c r="H33" s="5"/>
      <c r="I33" s="5"/>
      <c r="J33" s="5"/>
      <c r="K33" s="4">
        <f t="shared" si="2"/>
        <v>0</v>
      </c>
      <c r="L33" s="6">
        <f t="shared" si="3"/>
        <v>0</v>
      </c>
    </row>
    <row r="34" spans="2:12">
      <c r="B34" s="35">
        <v>29</v>
      </c>
      <c r="C34" s="41"/>
      <c r="D34" s="9"/>
      <c r="E34" s="32"/>
      <c r="F34" s="5"/>
      <c r="G34" s="5"/>
      <c r="H34" s="5"/>
      <c r="I34" s="5"/>
      <c r="J34" s="5"/>
      <c r="K34" s="4">
        <f t="shared" si="2"/>
        <v>0</v>
      </c>
      <c r="L34" s="6">
        <f t="shared" si="3"/>
        <v>0</v>
      </c>
    </row>
    <row r="35" spans="2:12" ht="15.75" thickBot="1">
      <c r="B35" s="36">
        <v>30</v>
      </c>
      <c r="C35" s="22"/>
      <c r="D35" s="23"/>
      <c r="E35" s="33"/>
      <c r="F35" s="22"/>
      <c r="G35" s="22"/>
      <c r="H35" s="22"/>
      <c r="I35" s="22"/>
      <c r="J35" s="22"/>
      <c r="K35" s="4">
        <f t="shared" si="2"/>
        <v>0</v>
      </c>
      <c r="L35" s="6">
        <f t="shared" si="3"/>
        <v>0</v>
      </c>
    </row>
    <row r="36" spans="2:12">
      <c r="B36" s="37">
        <v>31</v>
      </c>
      <c r="C36" s="10"/>
      <c r="D36" s="9"/>
      <c r="E36" s="32"/>
      <c r="F36" s="5"/>
      <c r="G36" s="5"/>
      <c r="H36" s="5"/>
      <c r="I36" s="5"/>
      <c r="J36" s="5"/>
      <c r="K36" s="4">
        <f t="shared" si="2"/>
        <v>0</v>
      </c>
      <c r="L36" s="6">
        <f t="shared" si="3"/>
        <v>0</v>
      </c>
    </row>
    <row r="37" spans="2:12">
      <c r="B37" s="35">
        <v>32</v>
      </c>
      <c r="C37" s="5"/>
      <c r="D37" s="9"/>
      <c r="E37" s="32"/>
      <c r="F37" s="5"/>
      <c r="G37" s="5"/>
      <c r="H37" s="5"/>
      <c r="I37" s="5"/>
      <c r="J37" s="5"/>
      <c r="K37" s="4">
        <f t="shared" si="2"/>
        <v>0</v>
      </c>
      <c r="L37" s="6">
        <f t="shared" si="3"/>
        <v>0</v>
      </c>
    </row>
    <row r="38" spans="2:12">
      <c r="B38" s="35">
        <v>33</v>
      </c>
      <c r="C38" s="25"/>
      <c r="D38" s="9"/>
      <c r="E38" s="32"/>
      <c r="F38" s="5"/>
      <c r="G38" s="5"/>
      <c r="H38" s="5"/>
      <c r="I38" s="5"/>
      <c r="J38" s="5"/>
      <c r="K38" s="4">
        <f t="shared" si="2"/>
        <v>0</v>
      </c>
      <c r="L38" s="6">
        <f t="shared" si="3"/>
        <v>0</v>
      </c>
    </row>
    <row r="39" spans="2:12">
      <c r="B39" s="35">
        <v>34</v>
      </c>
      <c r="C39" s="5"/>
      <c r="D39" s="9"/>
      <c r="E39" s="32"/>
      <c r="F39" s="5"/>
      <c r="G39" s="5"/>
      <c r="H39" s="5"/>
      <c r="I39" s="5"/>
      <c r="J39" s="5"/>
      <c r="K39" s="4">
        <f t="shared" si="2"/>
        <v>0</v>
      </c>
      <c r="L39" s="6">
        <f t="shared" si="3"/>
        <v>0</v>
      </c>
    </row>
    <row r="40" spans="2:12">
      <c r="B40" s="35">
        <v>35</v>
      </c>
      <c r="C40" s="5"/>
      <c r="D40" s="9"/>
      <c r="E40" s="32"/>
      <c r="F40" s="5"/>
      <c r="G40" s="5"/>
      <c r="H40" s="5"/>
      <c r="I40" s="5"/>
      <c r="J40" s="5"/>
      <c r="K40" s="4">
        <f t="shared" si="2"/>
        <v>0</v>
      </c>
      <c r="L40" s="6">
        <f t="shared" si="3"/>
        <v>0</v>
      </c>
    </row>
    <row r="41" spans="2:12">
      <c r="B41" s="37">
        <v>36</v>
      </c>
      <c r="C41" s="10"/>
      <c r="D41" s="9"/>
      <c r="E41" s="32"/>
      <c r="F41" s="5"/>
      <c r="G41" s="5"/>
      <c r="H41" s="5"/>
      <c r="I41" s="5"/>
      <c r="J41" s="5"/>
      <c r="K41" s="4">
        <f t="shared" si="2"/>
        <v>0</v>
      </c>
      <c r="L41" s="6">
        <f t="shared" si="3"/>
        <v>0</v>
      </c>
    </row>
    <row r="42" spans="2:12">
      <c r="B42" s="35">
        <v>37</v>
      </c>
      <c r="C42" s="5"/>
      <c r="D42" s="9"/>
      <c r="E42" s="32"/>
      <c r="F42" s="5"/>
      <c r="G42" s="5"/>
      <c r="H42" s="5"/>
      <c r="I42" s="5"/>
      <c r="J42" s="5"/>
      <c r="K42" s="4">
        <f t="shared" si="2"/>
        <v>0</v>
      </c>
      <c r="L42" s="6">
        <f t="shared" si="3"/>
        <v>0</v>
      </c>
    </row>
    <row r="43" spans="2:12">
      <c r="B43" s="35">
        <v>38</v>
      </c>
      <c r="C43" s="25"/>
      <c r="D43" s="9"/>
      <c r="E43" s="32"/>
      <c r="F43" s="5"/>
      <c r="G43" s="5"/>
      <c r="H43" s="5"/>
      <c r="I43" s="5"/>
      <c r="J43" s="5"/>
      <c r="K43" s="4">
        <f t="shared" si="2"/>
        <v>0</v>
      </c>
      <c r="L43" s="6">
        <f t="shared" si="3"/>
        <v>0</v>
      </c>
    </row>
    <row r="44" spans="2:12">
      <c r="B44" s="35">
        <v>39</v>
      </c>
      <c r="C44" s="5"/>
      <c r="D44" s="9"/>
      <c r="E44" s="32"/>
      <c r="F44" s="5"/>
      <c r="G44" s="5"/>
      <c r="H44" s="5"/>
      <c r="I44" s="5"/>
      <c r="J44" s="5"/>
      <c r="K44" s="4">
        <f t="shared" si="2"/>
        <v>0</v>
      </c>
      <c r="L44" s="6">
        <f t="shared" si="3"/>
        <v>0</v>
      </c>
    </row>
    <row r="45" spans="2:12">
      <c r="B45" s="35">
        <v>40</v>
      </c>
      <c r="C45" s="5"/>
      <c r="D45" s="9"/>
      <c r="E45" s="32"/>
      <c r="F45" s="5"/>
      <c r="G45" s="5"/>
      <c r="H45" s="5"/>
      <c r="I45" s="5"/>
      <c r="J45" s="5"/>
      <c r="K45" s="4">
        <f t="shared" si="2"/>
        <v>0</v>
      </c>
      <c r="L45" s="6">
        <f t="shared" si="3"/>
        <v>0</v>
      </c>
    </row>
    <row r="46" spans="2:12">
      <c r="B46" s="37">
        <v>41</v>
      </c>
      <c r="C46" s="10"/>
      <c r="D46" s="9"/>
      <c r="E46" s="32"/>
      <c r="F46" s="5"/>
      <c r="G46" s="5"/>
      <c r="H46" s="5"/>
      <c r="I46" s="5"/>
      <c r="J46" s="5"/>
      <c r="K46" s="4">
        <f t="shared" si="2"/>
        <v>0</v>
      </c>
      <c r="L46" s="6">
        <f t="shared" si="3"/>
        <v>0</v>
      </c>
    </row>
    <row r="47" spans="2:12">
      <c r="B47" s="35">
        <v>42</v>
      </c>
      <c r="C47" s="5"/>
      <c r="D47" s="9"/>
      <c r="E47" s="32"/>
      <c r="F47" s="5"/>
      <c r="G47" s="5"/>
      <c r="H47" s="5"/>
      <c r="I47" s="5"/>
      <c r="J47" s="5"/>
      <c r="K47" s="4">
        <f t="shared" si="2"/>
        <v>0</v>
      </c>
      <c r="L47" s="6">
        <f t="shared" si="3"/>
        <v>0</v>
      </c>
    </row>
    <row r="48" spans="2:12">
      <c r="B48" s="35">
        <v>43</v>
      </c>
      <c r="C48" s="25"/>
      <c r="D48" s="9"/>
      <c r="E48" s="32"/>
      <c r="F48" s="5"/>
      <c r="G48" s="5"/>
      <c r="H48" s="5"/>
      <c r="I48" s="5"/>
      <c r="J48" s="5"/>
      <c r="K48" s="4">
        <f t="shared" si="2"/>
        <v>0</v>
      </c>
      <c r="L48" s="6">
        <f t="shared" si="3"/>
        <v>0</v>
      </c>
    </row>
    <row r="49" spans="2:12">
      <c r="B49" s="35">
        <v>44</v>
      </c>
      <c r="C49" s="5"/>
      <c r="D49" s="9"/>
      <c r="E49" s="32"/>
      <c r="F49" s="5"/>
      <c r="G49" s="5"/>
      <c r="H49" s="5"/>
      <c r="I49" s="5"/>
      <c r="J49" s="5"/>
      <c r="K49" s="4">
        <f t="shared" si="2"/>
        <v>0</v>
      </c>
      <c r="L49" s="6">
        <f t="shared" si="3"/>
        <v>0</v>
      </c>
    </row>
    <row r="50" spans="2:12">
      <c r="B50" s="35">
        <v>45</v>
      </c>
      <c r="C50" s="5"/>
      <c r="D50" s="9"/>
      <c r="E50" s="32"/>
      <c r="F50" s="5"/>
      <c r="G50" s="5"/>
      <c r="H50" s="5"/>
      <c r="I50" s="5"/>
      <c r="J50" s="5"/>
      <c r="K50" s="4">
        <f t="shared" si="2"/>
        <v>0</v>
      </c>
      <c r="L50" s="6">
        <f t="shared" si="3"/>
        <v>0</v>
      </c>
    </row>
    <row r="51" spans="2:12" ht="15.75" thickBot="1">
      <c r="B51" s="36">
        <v>46</v>
      </c>
      <c r="C51" s="22"/>
      <c r="D51" s="23"/>
      <c r="E51" s="33"/>
      <c r="F51" s="22"/>
      <c r="G51" s="22"/>
      <c r="H51" s="22"/>
      <c r="I51" s="22"/>
      <c r="J51" s="22"/>
      <c r="K51" s="4">
        <f t="shared" si="2"/>
        <v>0</v>
      </c>
      <c r="L51" s="6">
        <f t="shared" si="3"/>
        <v>0</v>
      </c>
    </row>
    <row r="52" spans="2:12">
      <c r="B52" s="37">
        <v>47</v>
      </c>
      <c r="C52" s="10"/>
      <c r="D52" s="9"/>
      <c r="E52" s="32"/>
      <c r="F52" s="5"/>
      <c r="G52" s="5"/>
      <c r="H52" s="5"/>
      <c r="I52" s="5"/>
      <c r="J52" s="5"/>
      <c r="K52" s="4">
        <f t="shared" si="2"/>
        <v>0</v>
      </c>
      <c r="L52" s="6">
        <f t="shared" si="3"/>
        <v>0</v>
      </c>
    </row>
    <row r="53" spans="2:12">
      <c r="B53" s="35">
        <v>48</v>
      </c>
      <c r="C53" s="5"/>
      <c r="D53" s="9"/>
      <c r="E53" s="32"/>
      <c r="F53" s="5"/>
      <c r="G53" s="5"/>
      <c r="H53" s="5"/>
      <c r="I53" s="5"/>
      <c r="J53" s="5"/>
      <c r="K53" s="4">
        <f t="shared" si="2"/>
        <v>0</v>
      </c>
      <c r="L53" s="6">
        <f t="shared" si="3"/>
        <v>0</v>
      </c>
    </row>
    <row r="54" spans="2:12">
      <c r="B54" s="35">
        <v>49</v>
      </c>
      <c r="C54" s="25"/>
      <c r="D54" s="9"/>
      <c r="E54" s="32"/>
      <c r="F54" s="5"/>
      <c r="G54" s="5"/>
      <c r="H54" s="5"/>
      <c r="I54" s="5"/>
      <c r="J54" s="5"/>
      <c r="K54" s="4">
        <f t="shared" si="2"/>
        <v>0</v>
      </c>
      <c r="L54" s="6">
        <f t="shared" si="3"/>
        <v>0</v>
      </c>
    </row>
    <row r="55" spans="2:12">
      <c r="B55" s="35">
        <v>50</v>
      </c>
      <c r="C55" s="5"/>
      <c r="D55" s="9"/>
      <c r="E55" s="32"/>
      <c r="F55" s="5"/>
      <c r="G55" s="5"/>
      <c r="H55" s="5"/>
      <c r="I55" s="5"/>
      <c r="J55" s="5"/>
      <c r="K55" s="4">
        <f t="shared" si="2"/>
        <v>0</v>
      </c>
      <c r="L55" s="6">
        <f t="shared" si="3"/>
        <v>0</v>
      </c>
    </row>
    <row r="56" spans="2:12">
      <c r="B56" s="35">
        <v>51</v>
      </c>
      <c r="C56" s="5"/>
      <c r="D56" s="9"/>
      <c r="E56" s="32"/>
      <c r="F56" s="5"/>
      <c r="G56" s="5"/>
      <c r="H56" s="5"/>
      <c r="I56" s="5"/>
      <c r="J56" s="5"/>
      <c r="K56" s="4">
        <f t="shared" si="2"/>
        <v>0</v>
      </c>
      <c r="L56" s="6">
        <f t="shared" si="3"/>
        <v>0</v>
      </c>
    </row>
    <row r="57" spans="2:12">
      <c r="B57" s="37">
        <v>52</v>
      </c>
      <c r="C57" s="10"/>
      <c r="D57" s="9"/>
      <c r="E57" s="32"/>
      <c r="F57" s="5"/>
      <c r="G57" s="5"/>
      <c r="H57" s="5"/>
      <c r="I57" s="5"/>
      <c r="J57" s="5"/>
      <c r="K57" s="4">
        <f t="shared" si="2"/>
        <v>0</v>
      </c>
      <c r="L57" s="6">
        <f t="shared" si="3"/>
        <v>0</v>
      </c>
    </row>
    <row r="58" spans="2:12">
      <c r="B58" s="35">
        <v>53</v>
      </c>
      <c r="C58" s="5"/>
      <c r="D58" s="9"/>
      <c r="E58" s="32"/>
      <c r="F58" s="5"/>
      <c r="G58" s="5"/>
      <c r="H58" s="5"/>
      <c r="I58" s="5"/>
      <c r="J58" s="5"/>
      <c r="K58" s="4">
        <f t="shared" si="2"/>
        <v>0</v>
      </c>
      <c r="L58" s="6">
        <f t="shared" si="3"/>
        <v>0</v>
      </c>
    </row>
  </sheetData>
  <sortState ref="C6:L29">
    <sortCondition descending="1" ref="K6:K29"/>
  </sortState>
  <mergeCells count="1">
    <mergeCell ref="C2:L3"/>
  </mergeCells>
  <pageMargins left="0.7" right="0.7" top="0.75" bottom="0.75" header="0.3" footer="0.3"/>
  <pageSetup paperSize="9" orientation="portrait" horizontalDpi="0" verticalDpi="0" r:id="rId1"/>
</worksheet>
</file>

<file path=xl/worksheets/sheet9.xml><?xml version="1.0" encoding="utf-8"?>
<worksheet xmlns="http://schemas.openxmlformats.org/spreadsheetml/2006/main" xmlns:r="http://schemas.openxmlformats.org/officeDocument/2006/relationships">
  <dimension ref="B1:L58"/>
  <sheetViews>
    <sheetView zoomScale="90" zoomScaleNormal="90" workbookViewId="0">
      <selection activeCell="H18" sqref="H18"/>
    </sheetView>
  </sheetViews>
  <sheetFormatPr defaultRowHeight="15"/>
  <cols>
    <col min="3" max="3" width="27.5703125" customWidth="1"/>
    <col min="4" max="4" width="13" customWidth="1"/>
    <col min="5" max="5" width="9.85546875" customWidth="1"/>
    <col min="11" max="11" width="11.140625" customWidth="1"/>
    <col min="12" max="12" width="10.28515625" customWidth="1"/>
  </cols>
  <sheetData>
    <row r="1" spans="2:12" ht="15.75" thickBot="1"/>
    <row r="2" spans="2:12" ht="15" customHeight="1">
      <c r="C2" s="256" t="s">
        <v>28</v>
      </c>
      <c r="D2" s="257"/>
      <c r="E2" s="257"/>
      <c r="F2" s="257"/>
      <c r="G2" s="257"/>
      <c r="H2" s="257"/>
      <c r="I2" s="257"/>
      <c r="J2" s="257"/>
      <c r="K2" s="257"/>
      <c r="L2" s="258"/>
    </row>
    <row r="3" spans="2:12" ht="15.75" customHeight="1" thickBot="1">
      <c r="C3" s="259"/>
      <c r="D3" s="260"/>
      <c r="E3" s="260"/>
      <c r="F3" s="260"/>
      <c r="G3" s="260"/>
      <c r="H3" s="260"/>
      <c r="I3" s="260"/>
      <c r="J3" s="260"/>
      <c r="K3" s="260"/>
      <c r="L3" s="261"/>
    </row>
    <row r="5" spans="2:12" ht="37.5" customHeight="1">
      <c r="B5" s="1" t="s">
        <v>0</v>
      </c>
      <c r="C5" s="7" t="s">
        <v>1</v>
      </c>
      <c r="D5" s="7" t="s">
        <v>2</v>
      </c>
      <c r="E5" s="7">
        <v>1</v>
      </c>
      <c r="F5" s="7">
        <v>2</v>
      </c>
      <c r="G5" s="7">
        <v>3</v>
      </c>
      <c r="H5" s="7">
        <v>4</v>
      </c>
      <c r="I5" s="7">
        <v>5</v>
      </c>
      <c r="J5" s="7" t="s">
        <v>7</v>
      </c>
      <c r="K5" s="7" t="s">
        <v>6</v>
      </c>
      <c r="L5" s="8" t="s">
        <v>3</v>
      </c>
    </row>
    <row r="6" spans="2:12">
      <c r="B6" s="2">
        <v>1</v>
      </c>
      <c r="C6" s="25" t="s">
        <v>25</v>
      </c>
      <c r="D6" s="9"/>
      <c r="E6" s="32">
        <v>216</v>
      </c>
      <c r="F6" s="5">
        <v>175</v>
      </c>
      <c r="G6" s="5">
        <v>166</v>
      </c>
      <c r="H6" s="5">
        <v>200</v>
      </c>
      <c r="I6" s="5">
        <v>204</v>
      </c>
      <c r="J6" s="5">
        <v>241</v>
      </c>
      <c r="K6" s="4">
        <v>1036</v>
      </c>
      <c r="L6" s="6">
        <f t="shared" ref="L6:L28" si="0">K6/5</f>
        <v>207.2</v>
      </c>
    </row>
    <row r="7" spans="2:12">
      <c r="B7" s="2">
        <v>2</v>
      </c>
      <c r="C7" s="5" t="s">
        <v>23</v>
      </c>
      <c r="D7" s="9"/>
      <c r="E7" s="32">
        <v>214</v>
      </c>
      <c r="F7" s="5">
        <v>198</v>
      </c>
      <c r="G7" s="5">
        <v>169</v>
      </c>
      <c r="H7" s="5">
        <v>173</v>
      </c>
      <c r="I7" s="5">
        <v>191</v>
      </c>
      <c r="J7" s="5">
        <v>211</v>
      </c>
      <c r="K7" s="4">
        <v>987</v>
      </c>
      <c r="L7" s="6">
        <f t="shared" si="0"/>
        <v>197.4</v>
      </c>
    </row>
    <row r="8" spans="2:12">
      <c r="B8" s="2">
        <v>3</v>
      </c>
      <c r="C8" s="5" t="s">
        <v>21</v>
      </c>
      <c r="D8" s="9"/>
      <c r="E8" s="32">
        <v>113</v>
      </c>
      <c r="F8" s="5">
        <v>165</v>
      </c>
      <c r="G8" s="5">
        <v>185</v>
      </c>
      <c r="H8" s="5">
        <v>183</v>
      </c>
      <c r="I8" s="5">
        <v>255</v>
      </c>
      <c r="J8" s="5">
        <v>176</v>
      </c>
      <c r="K8" s="4">
        <v>964</v>
      </c>
      <c r="L8" s="6">
        <f t="shared" si="0"/>
        <v>192.8</v>
      </c>
    </row>
    <row r="9" spans="2:12">
      <c r="B9" s="2">
        <v>4</v>
      </c>
      <c r="C9" s="5" t="s">
        <v>15</v>
      </c>
      <c r="D9" s="9">
        <v>8</v>
      </c>
      <c r="E9" s="32">
        <v>135</v>
      </c>
      <c r="F9" s="5">
        <v>221</v>
      </c>
      <c r="G9" s="5">
        <v>176</v>
      </c>
      <c r="H9" s="5">
        <v>157</v>
      </c>
      <c r="I9" s="5">
        <v>155</v>
      </c>
      <c r="J9" s="5"/>
      <c r="K9" s="4">
        <v>844</v>
      </c>
      <c r="L9" s="6">
        <f t="shared" si="0"/>
        <v>168.8</v>
      </c>
    </row>
    <row r="10" spans="2:12">
      <c r="B10" s="2">
        <v>5</v>
      </c>
      <c r="C10" s="25" t="s">
        <v>24</v>
      </c>
      <c r="D10" s="9"/>
      <c r="E10" s="32">
        <v>236</v>
      </c>
      <c r="F10" s="5">
        <v>119</v>
      </c>
      <c r="G10" s="5">
        <v>152</v>
      </c>
      <c r="H10" s="5">
        <v>183</v>
      </c>
      <c r="I10" s="5">
        <v>125</v>
      </c>
      <c r="J10" s="5"/>
      <c r="K10" s="4">
        <v>815</v>
      </c>
      <c r="L10" s="6">
        <f t="shared" si="0"/>
        <v>163</v>
      </c>
    </row>
    <row r="11" spans="2:12">
      <c r="B11" s="2">
        <v>6</v>
      </c>
      <c r="C11" s="5" t="s">
        <v>29</v>
      </c>
      <c r="D11" s="9">
        <v>8</v>
      </c>
      <c r="E11" s="32">
        <v>179</v>
      </c>
      <c r="F11" s="5">
        <v>155</v>
      </c>
      <c r="G11" s="5">
        <v>161</v>
      </c>
      <c r="H11" s="5">
        <v>162</v>
      </c>
      <c r="I11" s="5">
        <v>120</v>
      </c>
      <c r="J11" s="5"/>
      <c r="K11" s="4">
        <v>777</v>
      </c>
      <c r="L11" s="6">
        <f t="shared" si="0"/>
        <v>155.4</v>
      </c>
    </row>
    <row r="12" spans="2:12">
      <c r="B12" s="2">
        <v>7</v>
      </c>
      <c r="C12" s="25"/>
      <c r="D12" s="9"/>
      <c r="E12" s="32"/>
      <c r="F12" s="5"/>
      <c r="G12" s="5"/>
      <c r="H12" s="5"/>
      <c r="I12" s="5"/>
      <c r="J12" s="5"/>
      <c r="K12" s="4">
        <f>E12+F12+G12+H12+I12+J12-I12</f>
        <v>0</v>
      </c>
      <c r="L12" s="6">
        <f t="shared" si="0"/>
        <v>0</v>
      </c>
    </row>
    <row r="13" spans="2:12">
      <c r="B13" s="3">
        <v>8</v>
      </c>
      <c r="C13" s="10"/>
      <c r="D13" s="9"/>
      <c r="E13" s="32"/>
      <c r="F13" s="5"/>
      <c r="G13" s="5"/>
      <c r="H13" s="5"/>
      <c r="I13" s="5"/>
      <c r="J13" s="5"/>
      <c r="K13" s="4">
        <f>E13+F13+G13+H13+I13+J13-I13</f>
        <v>0</v>
      </c>
      <c r="L13" s="6">
        <f t="shared" si="0"/>
        <v>0</v>
      </c>
    </row>
    <row r="14" spans="2:12">
      <c r="B14" s="3">
        <v>9</v>
      </c>
      <c r="C14" s="10"/>
      <c r="D14" s="9"/>
      <c r="E14" s="32"/>
      <c r="F14" s="5"/>
      <c r="G14" s="5"/>
      <c r="H14" s="5"/>
      <c r="I14" s="5"/>
      <c r="J14" s="5"/>
      <c r="K14" s="4">
        <f>E14+F14+G14+H14+I14+J14-F14</f>
        <v>0</v>
      </c>
      <c r="L14" s="6">
        <f t="shared" si="0"/>
        <v>0</v>
      </c>
    </row>
    <row r="15" spans="2:12">
      <c r="B15" s="3">
        <v>10</v>
      </c>
      <c r="C15" s="5"/>
      <c r="D15" s="9"/>
      <c r="E15" s="32"/>
      <c r="F15" s="5"/>
      <c r="G15" s="5"/>
      <c r="H15" s="5"/>
      <c r="I15" s="5"/>
      <c r="J15" s="5"/>
      <c r="K15" s="4">
        <f>SUM(E15:J15)</f>
        <v>0</v>
      </c>
      <c r="L15" s="6">
        <f t="shared" si="0"/>
        <v>0</v>
      </c>
    </row>
    <row r="16" spans="2:12">
      <c r="B16" s="3">
        <v>11</v>
      </c>
      <c r="C16" s="25"/>
      <c r="D16" s="9"/>
      <c r="E16" s="32"/>
      <c r="F16" s="5"/>
      <c r="G16" s="5"/>
      <c r="H16" s="5"/>
      <c r="I16" s="5"/>
      <c r="J16" s="5"/>
      <c r="K16" s="4">
        <f>E16+F16+G16+H16+I16+J16</f>
        <v>0</v>
      </c>
      <c r="L16" s="6">
        <f t="shared" si="0"/>
        <v>0</v>
      </c>
    </row>
    <row r="17" spans="2:12">
      <c r="B17" s="3">
        <v>12</v>
      </c>
      <c r="C17" s="5"/>
      <c r="D17" s="9"/>
      <c r="E17" s="32"/>
      <c r="F17" s="5"/>
      <c r="G17" s="5"/>
      <c r="H17" s="5"/>
      <c r="I17" s="5"/>
      <c r="J17" s="5"/>
      <c r="K17" s="4">
        <f>E17+F17+G17+H17+I17+J17-F17</f>
        <v>0</v>
      </c>
      <c r="L17" s="6">
        <f t="shared" si="0"/>
        <v>0</v>
      </c>
    </row>
    <row r="18" spans="2:12">
      <c r="B18" s="3">
        <v>13</v>
      </c>
      <c r="C18" s="5"/>
      <c r="D18" s="9"/>
      <c r="E18" s="32"/>
      <c r="F18" s="5"/>
      <c r="G18" s="5"/>
      <c r="H18" s="5"/>
      <c r="I18" s="5"/>
      <c r="J18" s="5"/>
      <c r="K18" s="4">
        <f>E18+F18+G18+H18+I18+J18-I18</f>
        <v>0</v>
      </c>
      <c r="L18" s="6">
        <f t="shared" si="0"/>
        <v>0</v>
      </c>
    </row>
    <row r="19" spans="2:12">
      <c r="B19" s="3">
        <v>14</v>
      </c>
      <c r="C19" s="5"/>
      <c r="D19" s="9"/>
      <c r="E19" s="32"/>
      <c r="F19" s="5"/>
      <c r="G19" s="5"/>
      <c r="H19" s="5"/>
      <c r="I19" s="5"/>
      <c r="J19" s="5"/>
      <c r="K19" s="4">
        <f>E19+F19+G19+H19+I19+J19-J19</f>
        <v>0</v>
      </c>
      <c r="L19" s="6">
        <f t="shared" si="0"/>
        <v>0</v>
      </c>
    </row>
    <row r="20" spans="2:12">
      <c r="B20" s="3">
        <v>15</v>
      </c>
      <c r="C20" s="5"/>
      <c r="D20" s="9"/>
      <c r="E20" s="32"/>
      <c r="F20" s="5"/>
      <c r="G20" s="5"/>
      <c r="H20" s="5"/>
      <c r="I20" s="5"/>
      <c r="J20" s="5"/>
      <c r="K20" s="4">
        <f>E20+F20+G20+H20+I20+J20-J20</f>
        <v>0</v>
      </c>
      <c r="L20" s="6">
        <f t="shared" si="0"/>
        <v>0</v>
      </c>
    </row>
    <row r="21" spans="2:12" ht="15.75" thickBot="1">
      <c r="B21" s="34">
        <v>16</v>
      </c>
      <c r="C21" s="22"/>
      <c r="D21" s="23"/>
      <c r="E21" s="33"/>
      <c r="F21" s="22"/>
      <c r="G21" s="22"/>
      <c r="H21" s="22"/>
      <c r="I21" s="22"/>
      <c r="J21" s="22"/>
      <c r="K21" s="4">
        <f>E21+F21+G21+H21+I21+J21-G21</f>
        <v>0</v>
      </c>
      <c r="L21" s="6">
        <f t="shared" si="0"/>
        <v>0</v>
      </c>
    </row>
    <row r="22" spans="2:12">
      <c r="B22" s="11">
        <v>17</v>
      </c>
      <c r="C22" s="5"/>
      <c r="D22" s="9"/>
      <c r="E22" s="32"/>
      <c r="F22" s="5"/>
      <c r="G22" s="5"/>
      <c r="H22" s="5"/>
      <c r="I22" s="5"/>
      <c r="J22" s="5"/>
      <c r="K22" s="4">
        <f>E22+F22+G22+H22+I22+J22</f>
        <v>0</v>
      </c>
      <c r="L22" s="6">
        <f t="shared" si="0"/>
        <v>0</v>
      </c>
    </row>
    <row r="23" spans="2:12">
      <c r="B23" s="3">
        <v>18</v>
      </c>
      <c r="C23" s="5"/>
      <c r="D23" s="9"/>
      <c r="E23" s="32"/>
      <c r="F23" s="5"/>
      <c r="G23" s="5"/>
      <c r="H23" s="5"/>
      <c r="I23" s="5"/>
      <c r="J23" s="5"/>
      <c r="K23" s="4">
        <f>E23+F23+G23+H23+I23+J23</f>
        <v>0</v>
      </c>
      <c r="L23" s="6">
        <f t="shared" si="0"/>
        <v>0</v>
      </c>
    </row>
    <row r="24" spans="2:12">
      <c r="B24" s="3">
        <v>19</v>
      </c>
      <c r="C24" s="25"/>
      <c r="D24" s="9"/>
      <c r="E24" s="32"/>
      <c r="F24" s="5"/>
      <c r="G24" s="5"/>
      <c r="H24" s="5"/>
      <c r="I24" s="5"/>
      <c r="J24" s="5"/>
      <c r="K24" s="4">
        <f>E24+F24+G24+H24+I24+J24</f>
        <v>0</v>
      </c>
      <c r="L24" s="6">
        <f t="shared" si="0"/>
        <v>0</v>
      </c>
    </row>
    <row r="25" spans="2:12">
      <c r="B25" s="3">
        <v>20</v>
      </c>
      <c r="C25" s="5"/>
      <c r="D25" s="9"/>
      <c r="E25" s="32"/>
      <c r="F25" s="5"/>
      <c r="G25" s="5"/>
      <c r="H25" s="5"/>
      <c r="I25" s="5"/>
      <c r="J25" s="5"/>
      <c r="K25" s="4">
        <f>E25+F25+G25+H25+I25+J25</f>
        <v>0</v>
      </c>
      <c r="L25" s="6">
        <f t="shared" si="0"/>
        <v>0</v>
      </c>
    </row>
    <row r="26" spans="2:12">
      <c r="B26" s="3">
        <v>21</v>
      </c>
      <c r="C26" s="5"/>
      <c r="D26" s="9"/>
      <c r="E26" s="32"/>
      <c r="F26" s="5"/>
      <c r="G26" s="5"/>
      <c r="H26" s="5"/>
      <c r="I26" s="5"/>
      <c r="J26" s="5"/>
      <c r="K26" s="4">
        <f>E26+F26+G26+H26+I26+J26</f>
        <v>0</v>
      </c>
      <c r="L26" s="6">
        <f t="shared" si="0"/>
        <v>0</v>
      </c>
    </row>
    <row r="27" spans="2:12">
      <c r="B27" s="3">
        <v>22</v>
      </c>
      <c r="C27" s="5"/>
      <c r="D27" s="9"/>
      <c r="E27" s="32"/>
      <c r="F27" s="5"/>
      <c r="G27" s="5"/>
      <c r="H27" s="5"/>
      <c r="I27" s="5"/>
      <c r="J27" s="5"/>
      <c r="K27" s="4">
        <f>E27+F27+G27+H27+I27+J27-H27</f>
        <v>0</v>
      </c>
      <c r="L27" s="6">
        <f t="shared" si="0"/>
        <v>0</v>
      </c>
    </row>
    <row r="28" spans="2:12">
      <c r="B28" s="43">
        <v>23</v>
      </c>
      <c r="C28" s="10"/>
      <c r="D28" s="9"/>
      <c r="E28" s="32"/>
      <c r="F28" s="5"/>
      <c r="G28" s="5"/>
      <c r="H28" s="5"/>
      <c r="I28" s="5"/>
      <c r="J28" s="5"/>
      <c r="K28" s="4">
        <f>E28+F28+G28+H28+I28+J28</f>
        <v>0</v>
      </c>
      <c r="L28" s="6">
        <f t="shared" si="0"/>
        <v>0</v>
      </c>
    </row>
    <row r="29" spans="2:12">
      <c r="B29" s="43">
        <v>24</v>
      </c>
      <c r="C29" s="25"/>
      <c r="D29" s="9"/>
      <c r="E29" s="32"/>
      <c r="F29" s="5"/>
      <c r="G29" s="5"/>
      <c r="H29" s="5"/>
      <c r="I29" s="5"/>
      <c r="J29" s="5"/>
      <c r="K29" s="4">
        <f t="shared" ref="K29:K53" si="1">E29+F29+G29+H29+I29+J29</f>
        <v>0</v>
      </c>
      <c r="L29" s="6">
        <f t="shared" ref="L29:L58" si="2">K29/5</f>
        <v>0</v>
      </c>
    </row>
    <row r="30" spans="2:12">
      <c r="B30" s="35">
        <v>25</v>
      </c>
      <c r="C30" s="5"/>
      <c r="D30" s="9"/>
      <c r="E30" s="32"/>
      <c r="F30" s="5"/>
      <c r="G30" s="5"/>
      <c r="H30" s="5"/>
      <c r="I30" s="5"/>
      <c r="J30" s="5"/>
      <c r="K30" s="4">
        <f t="shared" si="1"/>
        <v>0</v>
      </c>
      <c r="L30" s="6">
        <f t="shared" si="2"/>
        <v>0</v>
      </c>
    </row>
    <row r="31" spans="2:12">
      <c r="B31" s="35">
        <v>26</v>
      </c>
      <c r="C31" s="10"/>
      <c r="D31" s="9"/>
      <c r="E31" s="32"/>
      <c r="F31" s="5"/>
      <c r="G31" s="5"/>
      <c r="H31" s="5"/>
      <c r="I31" s="5"/>
      <c r="J31" s="5"/>
      <c r="K31" s="4">
        <f t="shared" si="1"/>
        <v>0</v>
      </c>
      <c r="L31" s="6">
        <f t="shared" si="2"/>
        <v>0</v>
      </c>
    </row>
    <row r="32" spans="2:12">
      <c r="B32" s="35">
        <v>27</v>
      </c>
      <c r="C32" s="5"/>
      <c r="D32" s="9"/>
      <c r="E32" s="32"/>
      <c r="F32" s="5"/>
      <c r="G32" s="5"/>
      <c r="H32" s="5"/>
      <c r="I32" s="5"/>
      <c r="J32" s="5"/>
      <c r="K32" s="4">
        <f t="shared" si="1"/>
        <v>0</v>
      </c>
      <c r="L32" s="6">
        <f t="shared" si="2"/>
        <v>0</v>
      </c>
    </row>
    <row r="33" spans="2:12">
      <c r="B33" s="35">
        <v>28</v>
      </c>
      <c r="C33" s="5"/>
      <c r="D33" s="9"/>
      <c r="E33" s="32"/>
      <c r="F33" s="5"/>
      <c r="G33" s="5"/>
      <c r="H33" s="5"/>
      <c r="I33" s="5"/>
      <c r="J33" s="5"/>
      <c r="K33" s="4">
        <f t="shared" si="1"/>
        <v>0</v>
      </c>
      <c r="L33" s="6">
        <f t="shared" si="2"/>
        <v>0</v>
      </c>
    </row>
    <row r="34" spans="2:12">
      <c r="B34" s="35">
        <v>29</v>
      </c>
      <c r="C34" s="41"/>
      <c r="D34" s="9"/>
      <c r="E34" s="32"/>
      <c r="F34" s="5"/>
      <c r="G34" s="5"/>
      <c r="H34" s="5"/>
      <c r="I34" s="5"/>
      <c r="J34" s="5"/>
      <c r="K34" s="4">
        <f t="shared" si="1"/>
        <v>0</v>
      </c>
      <c r="L34" s="6">
        <f t="shared" si="2"/>
        <v>0</v>
      </c>
    </row>
    <row r="35" spans="2:12" ht="15.75" thickBot="1">
      <c r="B35" s="36">
        <v>30</v>
      </c>
      <c r="C35" s="22"/>
      <c r="D35" s="23"/>
      <c r="E35" s="33"/>
      <c r="F35" s="22"/>
      <c r="G35" s="22"/>
      <c r="H35" s="22"/>
      <c r="I35" s="22"/>
      <c r="J35" s="22"/>
      <c r="K35" s="4">
        <f t="shared" si="1"/>
        <v>0</v>
      </c>
      <c r="L35" s="6">
        <f t="shared" si="2"/>
        <v>0</v>
      </c>
    </row>
    <row r="36" spans="2:12">
      <c r="B36" s="37">
        <v>31</v>
      </c>
      <c r="C36" s="10"/>
      <c r="D36" s="9"/>
      <c r="E36" s="32"/>
      <c r="F36" s="5"/>
      <c r="G36" s="5"/>
      <c r="H36" s="5"/>
      <c r="I36" s="5"/>
      <c r="J36" s="5"/>
      <c r="K36" s="4">
        <f t="shared" si="1"/>
        <v>0</v>
      </c>
      <c r="L36" s="6">
        <f t="shared" si="2"/>
        <v>0</v>
      </c>
    </row>
    <row r="37" spans="2:12">
      <c r="B37" s="35">
        <v>32</v>
      </c>
      <c r="C37" s="5"/>
      <c r="D37" s="9"/>
      <c r="E37" s="32"/>
      <c r="F37" s="5"/>
      <c r="G37" s="5"/>
      <c r="H37" s="5"/>
      <c r="I37" s="5"/>
      <c r="J37" s="5"/>
      <c r="K37" s="4">
        <f t="shared" si="1"/>
        <v>0</v>
      </c>
      <c r="L37" s="6">
        <f t="shared" si="2"/>
        <v>0</v>
      </c>
    </row>
    <row r="38" spans="2:12">
      <c r="B38" s="35">
        <v>33</v>
      </c>
      <c r="C38" s="25"/>
      <c r="D38" s="9"/>
      <c r="E38" s="32"/>
      <c r="F38" s="5"/>
      <c r="G38" s="5"/>
      <c r="H38" s="5"/>
      <c r="I38" s="5"/>
      <c r="J38" s="5"/>
      <c r="K38" s="4">
        <f t="shared" si="1"/>
        <v>0</v>
      </c>
      <c r="L38" s="6">
        <f t="shared" si="2"/>
        <v>0</v>
      </c>
    </row>
    <row r="39" spans="2:12">
      <c r="B39" s="35">
        <v>34</v>
      </c>
      <c r="C39" s="5"/>
      <c r="D39" s="9"/>
      <c r="E39" s="32"/>
      <c r="F39" s="5"/>
      <c r="G39" s="5"/>
      <c r="H39" s="5"/>
      <c r="I39" s="5"/>
      <c r="J39" s="5"/>
      <c r="K39" s="4">
        <f t="shared" si="1"/>
        <v>0</v>
      </c>
      <c r="L39" s="6">
        <f t="shared" si="2"/>
        <v>0</v>
      </c>
    </row>
    <row r="40" spans="2:12">
      <c r="B40" s="35">
        <v>35</v>
      </c>
      <c r="C40" s="5"/>
      <c r="D40" s="9"/>
      <c r="E40" s="32"/>
      <c r="F40" s="5"/>
      <c r="G40" s="5"/>
      <c r="H40" s="5"/>
      <c r="I40" s="5"/>
      <c r="J40" s="5"/>
      <c r="K40" s="4">
        <f t="shared" si="1"/>
        <v>0</v>
      </c>
      <c r="L40" s="6">
        <f t="shared" si="2"/>
        <v>0</v>
      </c>
    </row>
    <row r="41" spans="2:12">
      <c r="B41" s="37">
        <v>36</v>
      </c>
      <c r="C41" s="10"/>
      <c r="D41" s="9"/>
      <c r="E41" s="32"/>
      <c r="F41" s="5"/>
      <c r="G41" s="5"/>
      <c r="H41" s="5"/>
      <c r="I41" s="5"/>
      <c r="J41" s="5"/>
      <c r="K41" s="4">
        <f t="shared" si="1"/>
        <v>0</v>
      </c>
      <c r="L41" s="6">
        <f t="shared" si="2"/>
        <v>0</v>
      </c>
    </row>
    <row r="42" spans="2:12">
      <c r="B42" s="35">
        <v>37</v>
      </c>
      <c r="C42" s="5"/>
      <c r="D42" s="9"/>
      <c r="E42" s="32"/>
      <c r="F42" s="5"/>
      <c r="G42" s="5"/>
      <c r="H42" s="5"/>
      <c r="I42" s="5"/>
      <c r="J42" s="5"/>
      <c r="K42" s="4">
        <f t="shared" si="1"/>
        <v>0</v>
      </c>
      <c r="L42" s="6">
        <f t="shared" si="2"/>
        <v>0</v>
      </c>
    </row>
    <row r="43" spans="2:12">
      <c r="B43" s="35">
        <v>38</v>
      </c>
      <c r="C43" s="25"/>
      <c r="D43" s="9"/>
      <c r="E43" s="32"/>
      <c r="F43" s="5"/>
      <c r="G43" s="5"/>
      <c r="H43" s="5"/>
      <c r="I43" s="5"/>
      <c r="J43" s="5"/>
      <c r="K43" s="4">
        <f t="shared" si="1"/>
        <v>0</v>
      </c>
      <c r="L43" s="6">
        <f t="shared" si="2"/>
        <v>0</v>
      </c>
    </row>
    <row r="44" spans="2:12">
      <c r="B44" s="35">
        <v>39</v>
      </c>
      <c r="C44" s="5"/>
      <c r="D44" s="9"/>
      <c r="E44" s="32"/>
      <c r="F44" s="5"/>
      <c r="G44" s="5"/>
      <c r="H44" s="5"/>
      <c r="I44" s="5"/>
      <c r="J44" s="5"/>
      <c r="K44" s="4">
        <f t="shared" si="1"/>
        <v>0</v>
      </c>
      <c r="L44" s="6">
        <f t="shared" si="2"/>
        <v>0</v>
      </c>
    </row>
    <row r="45" spans="2:12">
      <c r="B45" s="35">
        <v>40</v>
      </c>
      <c r="C45" s="5"/>
      <c r="D45" s="9"/>
      <c r="E45" s="32"/>
      <c r="F45" s="5"/>
      <c r="G45" s="5"/>
      <c r="H45" s="5"/>
      <c r="I45" s="5"/>
      <c r="J45" s="5"/>
      <c r="K45" s="4">
        <f t="shared" si="1"/>
        <v>0</v>
      </c>
      <c r="L45" s="6">
        <f t="shared" si="2"/>
        <v>0</v>
      </c>
    </row>
    <row r="46" spans="2:12">
      <c r="B46" s="37">
        <v>41</v>
      </c>
      <c r="C46" s="10"/>
      <c r="D46" s="9"/>
      <c r="E46" s="32"/>
      <c r="F46" s="5"/>
      <c r="G46" s="5"/>
      <c r="H46" s="5"/>
      <c r="I46" s="5"/>
      <c r="J46" s="5"/>
      <c r="K46" s="4">
        <f t="shared" si="1"/>
        <v>0</v>
      </c>
      <c r="L46" s="6">
        <f t="shared" si="2"/>
        <v>0</v>
      </c>
    </row>
    <row r="47" spans="2:12">
      <c r="B47" s="35">
        <v>42</v>
      </c>
      <c r="C47" s="5"/>
      <c r="D47" s="9"/>
      <c r="E47" s="32"/>
      <c r="F47" s="5"/>
      <c r="G47" s="5"/>
      <c r="H47" s="5"/>
      <c r="I47" s="5"/>
      <c r="J47" s="5"/>
      <c r="K47" s="4">
        <f t="shared" si="1"/>
        <v>0</v>
      </c>
      <c r="L47" s="6">
        <f t="shared" si="2"/>
        <v>0</v>
      </c>
    </row>
    <row r="48" spans="2:12">
      <c r="B48" s="35">
        <v>43</v>
      </c>
      <c r="C48" s="25"/>
      <c r="D48" s="9"/>
      <c r="E48" s="32"/>
      <c r="F48" s="5"/>
      <c r="G48" s="5"/>
      <c r="H48" s="5"/>
      <c r="I48" s="5"/>
      <c r="J48" s="5"/>
      <c r="K48" s="4">
        <f t="shared" si="1"/>
        <v>0</v>
      </c>
      <c r="L48" s="6">
        <f t="shared" si="2"/>
        <v>0</v>
      </c>
    </row>
    <row r="49" spans="2:12">
      <c r="B49" s="35">
        <v>44</v>
      </c>
      <c r="C49" s="5"/>
      <c r="D49" s="9"/>
      <c r="E49" s="32"/>
      <c r="F49" s="5"/>
      <c r="G49" s="5"/>
      <c r="H49" s="5"/>
      <c r="I49" s="5"/>
      <c r="J49" s="5"/>
      <c r="K49" s="4">
        <f t="shared" si="1"/>
        <v>0</v>
      </c>
      <c r="L49" s="6">
        <f t="shared" si="2"/>
        <v>0</v>
      </c>
    </row>
    <row r="50" spans="2:12">
      <c r="B50" s="35">
        <v>45</v>
      </c>
      <c r="C50" s="5"/>
      <c r="D50" s="9"/>
      <c r="E50" s="32"/>
      <c r="F50" s="5"/>
      <c r="G50" s="5"/>
      <c r="H50" s="5"/>
      <c r="I50" s="5"/>
      <c r="J50" s="5"/>
      <c r="K50" s="4">
        <f t="shared" si="1"/>
        <v>0</v>
      </c>
      <c r="L50" s="6">
        <f t="shared" si="2"/>
        <v>0</v>
      </c>
    </row>
    <row r="51" spans="2:12" ht="15.75" thickBot="1">
      <c r="B51" s="36">
        <v>46</v>
      </c>
      <c r="C51" s="22"/>
      <c r="D51" s="23"/>
      <c r="E51" s="33"/>
      <c r="F51" s="22"/>
      <c r="G51" s="22"/>
      <c r="H51" s="22"/>
      <c r="I51" s="22"/>
      <c r="J51" s="22"/>
      <c r="K51" s="4">
        <f t="shared" si="1"/>
        <v>0</v>
      </c>
      <c r="L51" s="6">
        <f t="shared" si="2"/>
        <v>0</v>
      </c>
    </row>
    <row r="52" spans="2:12">
      <c r="B52" s="37">
        <v>47</v>
      </c>
      <c r="C52" s="10"/>
      <c r="D52" s="9"/>
      <c r="E52" s="32"/>
      <c r="F52" s="5"/>
      <c r="G52" s="5"/>
      <c r="H52" s="5"/>
      <c r="I52" s="5"/>
      <c r="J52" s="5"/>
      <c r="K52" s="4">
        <f t="shared" si="1"/>
        <v>0</v>
      </c>
      <c r="L52" s="6">
        <f t="shared" si="2"/>
        <v>0</v>
      </c>
    </row>
    <row r="53" spans="2:12">
      <c r="B53" s="35">
        <v>48</v>
      </c>
      <c r="C53" s="5"/>
      <c r="D53" s="9"/>
      <c r="E53" s="32"/>
      <c r="F53" s="5"/>
      <c r="G53" s="5"/>
      <c r="H53" s="5"/>
      <c r="I53" s="5"/>
      <c r="J53" s="5"/>
      <c r="K53" s="4">
        <f t="shared" si="1"/>
        <v>0</v>
      </c>
      <c r="L53" s="6">
        <f t="shared" si="2"/>
        <v>0</v>
      </c>
    </row>
    <row r="54" spans="2:12">
      <c r="B54" s="35">
        <v>49</v>
      </c>
      <c r="C54" s="25"/>
      <c r="D54" s="9"/>
      <c r="E54" s="32"/>
      <c r="F54" s="5"/>
      <c r="G54" s="5"/>
      <c r="H54" s="5"/>
      <c r="I54" s="5"/>
      <c r="J54" s="5"/>
      <c r="K54" s="4">
        <f t="shared" ref="K54:K58" si="3">E54+F54+G54+H54+I54+J54+(D54*6)-E54</f>
        <v>0</v>
      </c>
      <c r="L54" s="6">
        <f t="shared" si="2"/>
        <v>0</v>
      </c>
    </row>
    <row r="55" spans="2:12">
      <c r="B55" s="35">
        <v>50</v>
      </c>
      <c r="C55" s="5"/>
      <c r="D55" s="9"/>
      <c r="E55" s="32"/>
      <c r="F55" s="5"/>
      <c r="G55" s="5"/>
      <c r="H55" s="5"/>
      <c r="I55" s="5"/>
      <c r="J55" s="5"/>
      <c r="K55" s="4">
        <f t="shared" si="3"/>
        <v>0</v>
      </c>
      <c r="L55" s="6">
        <f t="shared" si="2"/>
        <v>0</v>
      </c>
    </row>
    <row r="56" spans="2:12">
      <c r="B56" s="35">
        <v>51</v>
      </c>
      <c r="C56" s="5"/>
      <c r="D56" s="9"/>
      <c r="E56" s="32"/>
      <c r="F56" s="5"/>
      <c r="G56" s="5"/>
      <c r="H56" s="5"/>
      <c r="I56" s="5"/>
      <c r="J56" s="5"/>
      <c r="K56" s="4">
        <f t="shared" si="3"/>
        <v>0</v>
      </c>
      <c r="L56" s="6">
        <f t="shared" si="2"/>
        <v>0</v>
      </c>
    </row>
    <row r="57" spans="2:12">
      <c r="B57" s="37">
        <v>52</v>
      </c>
      <c r="C57" s="10"/>
      <c r="D57" s="9"/>
      <c r="E57" s="32"/>
      <c r="F57" s="5"/>
      <c r="G57" s="5"/>
      <c r="H57" s="5"/>
      <c r="I57" s="5"/>
      <c r="J57" s="5"/>
      <c r="K57" s="4">
        <f t="shared" si="3"/>
        <v>0</v>
      </c>
      <c r="L57" s="6">
        <f t="shared" si="2"/>
        <v>0</v>
      </c>
    </row>
    <row r="58" spans="2:12">
      <c r="B58" s="35">
        <v>53</v>
      </c>
      <c r="C58" s="5"/>
      <c r="D58" s="9"/>
      <c r="E58" s="32"/>
      <c r="F58" s="5"/>
      <c r="G58" s="5"/>
      <c r="H58" s="5"/>
      <c r="I58" s="5"/>
      <c r="J58" s="5"/>
      <c r="K58" s="4">
        <f t="shared" si="3"/>
        <v>0</v>
      </c>
      <c r="L58" s="6">
        <f t="shared" si="2"/>
        <v>0</v>
      </c>
    </row>
  </sheetData>
  <sortState ref="C6:L28">
    <sortCondition descending="1" ref="K6:K28"/>
  </sortState>
  <mergeCells count="1">
    <mergeCell ref="C2:L3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18</vt:i4>
      </vt:variant>
    </vt:vector>
  </HeadingPairs>
  <TitlesOfParts>
    <vt:vector size="18" baseType="lpstr">
      <vt:lpstr>Итог</vt:lpstr>
      <vt:lpstr>Квал  ТОТАЛ</vt:lpstr>
      <vt:lpstr>Турбо</vt:lpstr>
      <vt:lpstr>Shoot-out</vt:lpstr>
      <vt:lpstr>Блок 1</vt:lpstr>
      <vt:lpstr>Блок 2</vt:lpstr>
      <vt:lpstr>Блок 3</vt:lpstr>
      <vt:lpstr>Блок 4</vt:lpstr>
      <vt:lpstr>Блок 5</vt:lpstr>
      <vt:lpstr>Блок 6</vt:lpstr>
      <vt:lpstr>Блок 7</vt:lpstr>
      <vt:lpstr>Блок 8</vt:lpstr>
      <vt:lpstr>Блок 9</vt:lpstr>
      <vt:lpstr>Блок 10</vt:lpstr>
      <vt:lpstr>Блок 11</vt:lpstr>
      <vt:lpstr>Блок 12</vt:lpstr>
      <vt:lpstr>Десперадо 1</vt:lpstr>
      <vt:lpstr>Финал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Олег</dc:creator>
  <cp:lastModifiedBy>Alexsander</cp:lastModifiedBy>
  <dcterms:created xsi:type="dcterms:W3CDTF">2014-06-23T10:20:57Z</dcterms:created>
  <dcterms:modified xsi:type="dcterms:W3CDTF">2015-07-13T11:06:04Z</dcterms:modified>
</cp:coreProperties>
</file>