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60" windowWidth="16380" windowHeight="8130" tabRatio="718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квалификация!$J$3:$K$13</definedName>
    <definedName name="_xlnm._FilterDatabase" localSheetId="1" hidden="1">раунды!$A$6:$E$11</definedName>
  </definedNames>
  <calcPr calcId="145621"/>
</workbook>
</file>

<file path=xl/calcChain.xml><?xml version="1.0" encoding="utf-8"?>
<calcChain xmlns="http://schemas.openxmlformats.org/spreadsheetml/2006/main">
  <c r="H18" i="3" l="1"/>
  <c r="G18" i="3"/>
  <c r="F18" i="3"/>
  <c r="E18" i="3"/>
  <c r="H19" i="3"/>
  <c r="G19" i="3"/>
  <c r="F19" i="3"/>
  <c r="E19" i="3"/>
  <c r="H17" i="3"/>
  <c r="G17" i="3"/>
  <c r="F17" i="3"/>
  <c r="E17" i="3"/>
  <c r="H16" i="3"/>
  <c r="G16" i="3"/>
  <c r="F16" i="3"/>
  <c r="E16" i="3"/>
  <c r="F8" i="2"/>
  <c r="F13" i="2"/>
  <c r="F10" i="2"/>
  <c r="F12" i="2"/>
  <c r="F7" i="2"/>
  <c r="F11" i="2"/>
  <c r="F5" i="2"/>
  <c r="F6" i="2"/>
  <c r="F4" i="2"/>
  <c r="F9" i="2"/>
  <c r="F14" i="2"/>
  <c r="L12" i="2" l="1"/>
  <c r="K4" i="3" l="1"/>
  <c r="K5" i="3"/>
  <c r="K6" i="3"/>
  <c r="G9" i="3"/>
  <c r="H9" i="3"/>
  <c r="G7" i="3"/>
  <c r="H7" i="3"/>
  <c r="G8" i="3"/>
  <c r="H8" i="3"/>
  <c r="H10" i="3"/>
  <c r="G10" i="3"/>
  <c r="F9" i="3"/>
  <c r="F7" i="3"/>
  <c r="F8" i="3"/>
  <c r="F10" i="3"/>
  <c r="E9" i="3"/>
  <c r="E10" i="3"/>
  <c r="E7" i="3"/>
  <c r="E8" i="3"/>
  <c r="F15" i="2" l="1"/>
  <c r="G15" i="2"/>
  <c r="H15" i="2"/>
  <c r="I15" i="2"/>
  <c r="L20" i="2"/>
  <c r="F19" i="2"/>
  <c r="G19" i="2"/>
  <c r="H19" i="2"/>
  <c r="I19" i="2"/>
  <c r="L25" i="2"/>
  <c r="G7" i="2"/>
  <c r="H7" i="2"/>
  <c r="I7" i="2"/>
  <c r="L24" i="2"/>
  <c r="G11" i="2"/>
  <c r="H11" i="2"/>
  <c r="I11" i="2"/>
  <c r="L19" i="2"/>
  <c r="G6" i="2"/>
  <c r="H6" i="2"/>
  <c r="I6" i="2"/>
  <c r="L10" i="2"/>
  <c r="G8" i="2"/>
  <c r="H8" i="2"/>
  <c r="I8" i="2"/>
  <c r="L14" i="2"/>
  <c r="G10" i="2"/>
  <c r="H10" i="2"/>
  <c r="I10" i="2"/>
  <c r="L7" i="2"/>
  <c r="F22" i="2"/>
  <c r="G22" i="2"/>
  <c r="H22" i="2"/>
  <c r="I22" i="2"/>
  <c r="G14" i="2"/>
  <c r="H14" i="2"/>
  <c r="I14" i="2"/>
  <c r="L23" i="2"/>
  <c r="G4" i="2"/>
  <c r="H4" i="2"/>
  <c r="I4" i="2"/>
  <c r="L22" i="2"/>
  <c r="G12" i="2"/>
  <c r="H12" i="2"/>
  <c r="I12" i="2"/>
  <c r="L8" i="2"/>
  <c r="G9" i="2"/>
  <c r="H9" i="2"/>
  <c r="I9" i="2"/>
  <c r="L6" i="2"/>
  <c r="G13" i="2"/>
  <c r="H13" i="2"/>
  <c r="I13" i="2"/>
  <c r="L26" i="2"/>
  <c r="F28" i="2"/>
  <c r="G28" i="2"/>
  <c r="H28" i="2"/>
  <c r="I28" i="2"/>
  <c r="L29" i="2"/>
  <c r="F21" i="2"/>
  <c r="G21" i="2"/>
  <c r="H21" i="2"/>
  <c r="I21" i="2"/>
  <c r="L11" i="2"/>
  <c r="F26" i="2"/>
  <c r="G26" i="2"/>
  <c r="H26" i="2"/>
  <c r="I26" i="2"/>
  <c r="L18" i="2"/>
  <c r="F20" i="2"/>
  <c r="G20" i="2"/>
  <c r="H20" i="2"/>
  <c r="I20" i="2"/>
  <c r="K15" i="2"/>
  <c r="L15" i="2"/>
  <c r="F27" i="2"/>
  <c r="G27" i="2"/>
  <c r="H27" i="2"/>
  <c r="I27" i="2"/>
  <c r="K16" i="2"/>
  <c r="L16" i="2"/>
  <c r="F24" i="2"/>
  <c r="G24" i="2"/>
  <c r="H24" i="2"/>
  <c r="I24" i="2"/>
  <c r="K27" i="2"/>
  <c r="L27" i="2"/>
  <c r="F23" i="2"/>
  <c r="G23" i="2"/>
  <c r="H23" i="2"/>
  <c r="I23" i="2"/>
  <c r="K6" i="2"/>
  <c r="L4" i="2"/>
  <c r="F29" i="2"/>
  <c r="G29" i="2"/>
  <c r="H29" i="2"/>
  <c r="I29" i="2"/>
  <c r="L21" i="2"/>
  <c r="F25" i="2"/>
  <c r="G25" i="2"/>
  <c r="H25" i="2"/>
  <c r="I25" i="2"/>
  <c r="K28" i="2"/>
  <c r="L28" i="2"/>
  <c r="G5" i="2"/>
  <c r="H5" i="2"/>
  <c r="I5" i="2"/>
  <c r="K4" i="2"/>
  <c r="L5" i="2"/>
  <c r="F18" i="2"/>
  <c r="G18" i="2"/>
  <c r="H18" i="2"/>
  <c r="I18" i="2"/>
  <c r="F16" i="2"/>
  <c r="G16" i="2"/>
  <c r="H16" i="2"/>
  <c r="I16" i="2"/>
  <c r="F17" i="2"/>
  <c r="G17" i="2"/>
  <c r="H17" i="2"/>
  <c r="I17" i="2"/>
  <c r="K17" i="2"/>
  <c r="L17" i="2"/>
  <c r="F30" i="2"/>
  <c r="G30" i="2"/>
  <c r="H30" i="2"/>
  <c r="I30" i="2"/>
  <c r="K30" i="2"/>
  <c r="L30" i="2"/>
  <c r="J13" i="3"/>
  <c r="K7" i="3"/>
</calcChain>
</file>

<file path=xl/sharedStrings.xml><?xml version="1.0" encoding="utf-8"?>
<sst xmlns="http://schemas.openxmlformats.org/spreadsheetml/2006/main" count="56" uniqueCount="32">
  <si>
    <t>Ф.И.О.</t>
  </si>
  <si>
    <t>итого</t>
  </si>
  <si>
    <t>сред.</t>
  </si>
  <si>
    <t>макс.</t>
  </si>
  <si>
    <t>разн.</t>
  </si>
  <si>
    <t>место</t>
  </si>
  <si>
    <t>макс</t>
  </si>
  <si>
    <t>мин.</t>
  </si>
  <si>
    <t>№</t>
  </si>
  <si>
    <t>Turbo game</t>
  </si>
  <si>
    <t>Деспирадо</t>
  </si>
  <si>
    <t>да</t>
  </si>
  <si>
    <t>жа</t>
  </si>
  <si>
    <t xml:space="preserve">  &lt;&lt;Планета боулинг&gt;&gt;  4этап</t>
  </si>
  <si>
    <t xml:space="preserve"> Смирнов Константин</t>
  </si>
  <si>
    <t xml:space="preserve"> Таганов Алексей</t>
  </si>
  <si>
    <t xml:space="preserve"> Смирнов Павел</t>
  </si>
  <si>
    <t xml:space="preserve"> Харитонова Наталья</t>
  </si>
  <si>
    <t xml:space="preserve"> Москалев Владимир</t>
  </si>
  <si>
    <t xml:space="preserve"> Вразовский Иван</t>
  </si>
  <si>
    <t xml:space="preserve"> Лазорев Сергей</t>
  </si>
  <si>
    <t xml:space="preserve">  Локтюшин  Вячеслав</t>
  </si>
  <si>
    <t xml:space="preserve">Тихонов Константин </t>
  </si>
  <si>
    <t>Жиделев Андрей</t>
  </si>
  <si>
    <t>Т</t>
  </si>
  <si>
    <t>D</t>
  </si>
  <si>
    <t>2 Константин Смирнов - 191</t>
  </si>
  <si>
    <t>1 Таганов Алексей -225</t>
  </si>
  <si>
    <t>1 Вразовский Иван - 222</t>
  </si>
  <si>
    <t>2 Лазорев Сергей - 207</t>
  </si>
  <si>
    <t>3 Смирнов Павел -187</t>
  </si>
  <si>
    <t>4 Тихонов Константин-153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</si>
</sst>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u/>
      <sz val="12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6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14" borderId="0" applyNumberFormat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5" fillId="0" borderId="0" xfId="0" applyFont="1" applyBorder="1"/>
    <xf numFmtId="0" fontId="5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12" fillId="0" borderId="0" xfId="0" applyFont="1"/>
    <xf numFmtId="0" fontId="13" fillId="0" borderId="0" xfId="0" applyFont="1"/>
    <xf numFmtId="0" fontId="16" fillId="0" borderId="0" xfId="0" applyFont="1" applyBorder="1"/>
    <xf numFmtId="0" fontId="17" fillId="0" borderId="0" xfId="0" applyFont="1" applyBorder="1"/>
    <xf numFmtId="0" fontId="17" fillId="0" borderId="0" xfId="0" applyFont="1"/>
    <xf numFmtId="0" fontId="13" fillId="2" borderId="0" xfId="0" applyFont="1" applyFill="1"/>
    <xf numFmtId="0" fontId="7" fillId="11" borderId="5" xfId="0" applyFont="1" applyFill="1" applyBorder="1" applyAlignment="1">
      <alignment horizontal="center" vertical="center"/>
    </xf>
    <xf numFmtId="0" fontId="9" fillId="12" borderId="4" xfId="1" applyFont="1" applyFill="1" applyBorder="1" applyAlignment="1">
      <alignment horizontal="center"/>
    </xf>
    <xf numFmtId="0" fontId="6" fillId="11" borderId="5" xfId="0" applyFont="1" applyFill="1" applyBorder="1" applyProtection="1">
      <protection locked="0"/>
    </xf>
    <xf numFmtId="0" fontId="7" fillId="11" borderId="7" xfId="0" applyFont="1" applyFill="1" applyBorder="1" applyAlignment="1">
      <alignment horizontal="center" vertical="center"/>
    </xf>
    <xf numFmtId="164" fontId="7" fillId="11" borderId="5" xfId="0" applyNumberFormat="1" applyFont="1" applyFill="1" applyBorder="1" applyAlignment="1">
      <alignment horizontal="center" vertical="center"/>
    </xf>
    <xf numFmtId="1" fontId="7" fillId="11" borderId="5" xfId="0" applyNumberFormat="1" applyFont="1" applyFill="1" applyBorder="1" applyAlignment="1">
      <alignment horizontal="center" vertical="center"/>
    </xf>
    <xf numFmtId="0" fontId="6" fillId="11" borderId="5" xfId="1" applyFont="1" applyFill="1" applyBorder="1" applyProtection="1">
      <protection locked="0"/>
    </xf>
    <xf numFmtId="0" fontId="7" fillId="13" borderId="13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11" fillId="13" borderId="10" xfId="0" applyNumberFormat="1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10" fillId="11" borderId="5" xfId="0" applyFont="1" applyFill="1" applyBorder="1"/>
    <xf numFmtId="0" fontId="20" fillId="9" borderId="17" xfId="2" applyFill="1" applyBorder="1" applyAlignment="1">
      <alignment horizontal="center" vertical="center"/>
    </xf>
    <xf numFmtId="164" fontId="20" fillId="9" borderId="17" xfId="2" applyNumberFormat="1" applyFill="1" applyBorder="1" applyAlignment="1">
      <alignment horizontal="center" vertical="center"/>
    </xf>
    <xf numFmtId="1" fontId="20" fillId="9" borderId="17" xfId="2" applyNumberFormat="1" applyFill="1" applyBorder="1" applyAlignment="1">
      <alignment horizontal="center" vertical="center"/>
    </xf>
    <xf numFmtId="0" fontId="6" fillId="7" borderId="17" xfId="1" applyFont="1" applyFill="1" applyBorder="1" applyProtection="1">
      <protection locked="0"/>
    </xf>
    <xf numFmtId="0" fontId="20" fillId="10" borderId="17" xfId="2" applyFill="1" applyBorder="1" applyAlignment="1">
      <alignment horizontal="center" vertical="center"/>
    </xf>
    <xf numFmtId="164" fontId="20" fillId="10" borderId="17" xfId="2" applyNumberFormat="1" applyFill="1" applyBorder="1" applyAlignment="1">
      <alignment horizontal="center" vertical="center"/>
    </xf>
    <xf numFmtId="1" fontId="20" fillId="10" borderId="17" xfId="2" applyNumberFormat="1" applyFill="1" applyBorder="1" applyAlignment="1">
      <alignment horizontal="center" vertical="center"/>
    </xf>
    <xf numFmtId="0" fontId="18" fillId="12" borderId="17" xfId="1" applyFont="1" applyFill="1" applyBorder="1" applyAlignment="1">
      <alignment horizontal="center"/>
    </xf>
    <xf numFmtId="0" fontId="6" fillId="11" borderId="17" xfId="0" applyFont="1" applyFill="1" applyBorder="1" applyProtection="1">
      <protection locked="0"/>
    </xf>
    <xf numFmtId="0" fontId="0" fillId="0" borderId="18" xfId="0" applyBorder="1"/>
    <xf numFmtId="0" fontId="0" fillId="15" borderId="0" xfId="0" applyFill="1"/>
    <xf numFmtId="0" fontId="18" fillId="6" borderId="17" xfId="1" applyFont="1" applyFill="1" applyBorder="1" applyAlignment="1">
      <alignment horizontal="center"/>
    </xf>
    <xf numFmtId="1" fontId="14" fillId="7" borderId="17" xfId="0" applyNumberFormat="1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22" fillId="2" borderId="0" xfId="4" applyFill="1"/>
    <xf numFmtId="0" fontId="22" fillId="2" borderId="0" xfId="4" applyFill="1" applyBorder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20" fillId="2" borderId="0" xfId="2" applyFill="1" applyBorder="1" applyAlignment="1">
      <alignment horizontal="center" vertical="center"/>
    </xf>
    <xf numFmtId="0" fontId="21" fillId="2" borderId="0" xfId="3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11" fillId="13" borderId="5" xfId="0" applyNumberFormat="1" applyFont="1" applyFill="1" applyBorder="1" applyAlignment="1" applyProtection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1" fontId="14" fillId="11" borderId="17" xfId="0" applyNumberFormat="1" applyFont="1" applyFill="1" applyBorder="1" applyAlignment="1">
      <alignment horizontal="center" vertical="center"/>
    </xf>
    <xf numFmtId="0" fontId="5" fillId="16" borderId="0" xfId="0" applyFont="1" applyFill="1" applyBorder="1"/>
    <xf numFmtId="0" fontId="5" fillId="16" borderId="0" xfId="0" applyFont="1" applyFill="1"/>
    <xf numFmtId="0" fontId="5" fillId="2" borderId="0" xfId="0" applyFont="1" applyFill="1"/>
    <xf numFmtId="0" fontId="24" fillId="10" borderId="4" xfId="2" applyFont="1" applyFill="1" applyBorder="1" applyAlignment="1">
      <alignment horizontal="center"/>
    </xf>
    <xf numFmtId="0" fontId="24" fillId="10" borderId="5" xfId="2" applyFont="1" applyFill="1" applyBorder="1" applyProtection="1">
      <protection locked="0"/>
    </xf>
    <xf numFmtId="0" fontId="24" fillId="10" borderId="7" xfId="2" applyFont="1" applyFill="1" applyBorder="1" applyAlignment="1">
      <alignment horizontal="center" vertical="center"/>
    </xf>
    <xf numFmtId="0" fontId="24" fillId="10" borderId="5" xfId="2" applyFont="1" applyFill="1" applyBorder="1" applyAlignment="1">
      <alignment horizontal="center" vertical="center"/>
    </xf>
    <xf numFmtId="164" fontId="24" fillId="10" borderId="5" xfId="2" applyNumberFormat="1" applyFont="1" applyFill="1" applyBorder="1" applyAlignment="1">
      <alignment horizontal="center" vertical="center"/>
    </xf>
    <xf numFmtId="1" fontId="24" fillId="10" borderId="5" xfId="2" applyNumberFormat="1" applyFont="1" applyFill="1" applyBorder="1" applyAlignment="1">
      <alignment horizontal="center" vertical="center"/>
    </xf>
    <xf numFmtId="0" fontId="24" fillId="10" borderId="6" xfId="2" applyFont="1" applyFill="1" applyBorder="1" applyAlignment="1">
      <alignment horizontal="center" vertical="center"/>
    </xf>
    <xf numFmtId="0" fontId="24" fillId="10" borderId="8" xfId="2" applyFont="1" applyFill="1" applyBorder="1" applyAlignment="1">
      <alignment horizontal="center" vertical="center"/>
    </xf>
    <xf numFmtId="0" fontId="24" fillId="10" borderId="11" xfId="2" applyFont="1" applyFill="1" applyBorder="1" applyAlignment="1">
      <alignment horizontal="center" vertical="center"/>
    </xf>
    <xf numFmtId="0" fontId="24" fillId="10" borderId="0" xfId="2" applyFont="1" applyFill="1" applyBorder="1" applyAlignment="1">
      <alignment horizontal="center" vertical="center"/>
    </xf>
    <xf numFmtId="0" fontId="24" fillId="10" borderId="12" xfId="2" applyFont="1" applyFill="1" applyBorder="1" applyAlignment="1">
      <alignment horizontal="center" vertical="center"/>
    </xf>
    <xf numFmtId="0" fontId="24" fillId="10" borderId="14" xfId="2" applyFont="1" applyFill="1" applyBorder="1" applyProtection="1">
      <protection locked="0"/>
    </xf>
    <xf numFmtId="0" fontId="24" fillId="10" borderId="16" xfId="2" applyFont="1" applyFill="1" applyBorder="1" applyAlignment="1">
      <alignment horizontal="center" vertical="center"/>
    </xf>
    <xf numFmtId="0" fontId="24" fillId="10" borderId="14" xfId="2" applyFont="1" applyFill="1" applyBorder="1" applyAlignment="1">
      <alignment horizontal="center" vertical="center"/>
    </xf>
    <xf numFmtId="164" fontId="24" fillId="10" borderId="14" xfId="2" applyNumberFormat="1" applyFont="1" applyFill="1" applyBorder="1" applyAlignment="1">
      <alignment horizontal="center" vertical="center"/>
    </xf>
    <xf numFmtId="1" fontId="24" fillId="10" borderId="14" xfId="2" applyNumberFormat="1" applyFont="1" applyFill="1" applyBorder="1" applyAlignment="1">
      <alignment horizontal="center" vertical="center"/>
    </xf>
    <xf numFmtId="0" fontId="24" fillId="10" borderId="8" xfId="2" applyFont="1" applyFill="1" applyBorder="1" applyProtection="1">
      <protection locked="0"/>
    </xf>
    <xf numFmtId="0" fontId="24" fillId="10" borderId="13" xfId="2" applyFont="1" applyFill="1" applyBorder="1" applyAlignment="1">
      <alignment horizontal="center" vertical="center"/>
    </xf>
    <xf numFmtId="0" fontId="24" fillId="10" borderId="9" xfId="2" applyFont="1" applyFill="1" applyBorder="1" applyAlignment="1">
      <alignment horizontal="center" vertical="center"/>
    </xf>
    <xf numFmtId="164" fontId="24" fillId="10" borderId="8" xfId="2" applyNumberFormat="1" applyFont="1" applyFill="1" applyBorder="1" applyAlignment="1">
      <alignment horizontal="center" vertical="center"/>
    </xf>
    <xf numFmtId="1" fontId="24" fillId="10" borderId="8" xfId="2" applyNumberFormat="1" applyFont="1" applyFill="1" applyBorder="1" applyAlignment="1">
      <alignment horizontal="center" vertical="center"/>
    </xf>
    <xf numFmtId="0" fontId="24" fillId="10" borderId="5" xfId="2" applyFont="1" applyFill="1" applyBorder="1"/>
    <xf numFmtId="0" fontId="24" fillId="10" borderId="4" xfId="3" applyFont="1" applyFill="1" applyBorder="1" applyAlignment="1">
      <alignment horizontal="center" vertical="center"/>
    </xf>
    <xf numFmtId="0" fontId="24" fillId="10" borderId="5" xfId="3" applyFont="1" applyFill="1" applyBorder="1"/>
    <xf numFmtId="0" fontId="24" fillId="10" borderId="13" xfId="3" applyFont="1" applyFill="1" applyBorder="1" applyAlignment="1">
      <alignment horizontal="center" vertical="center"/>
    </xf>
    <xf numFmtId="0" fontId="24" fillId="10" borderId="9" xfId="3" applyFont="1" applyFill="1" applyBorder="1" applyAlignment="1">
      <alignment horizontal="center" vertical="center"/>
    </xf>
    <xf numFmtId="0" fontId="24" fillId="10" borderId="8" xfId="3" applyFont="1" applyFill="1" applyBorder="1" applyAlignment="1">
      <alignment horizontal="center" vertical="center"/>
    </xf>
    <xf numFmtId="0" fontId="24" fillId="10" borderId="7" xfId="3" applyFont="1" applyFill="1" applyBorder="1" applyAlignment="1">
      <alignment horizontal="center" vertical="center"/>
    </xf>
    <xf numFmtId="164" fontId="24" fillId="10" borderId="5" xfId="3" applyNumberFormat="1" applyFont="1" applyFill="1" applyBorder="1" applyAlignment="1">
      <alignment horizontal="center" vertical="center"/>
    </xf>
    <xf numFmtId="1" fontId="24" fillId="10" borderId="5" xfId="3" applyNumberFormat="1" applyFont="1" applyFill="1" applyBorder="1" applyAlignment="1">
      <alignment horizontal="center" vertical="center"/>
    </xf>
    <xf numFmtId="0" fontId="24" fillId="10" borderId="4" xfId="2" applyFont="1" applyFill="1" applyBorder="1" applyAlignment="1">
      <alignment horizontal="center" vertical="center"/>
    </xf>
    <xf numFmtId="0" fontId="0" fillId="0" borderId="0" xfId="0" applyFont="1"/>
    <xf numFmtId="0" fontId="3" fillId="12" borderId="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2" borderId="0" xfId="0" applyFont="1" applyFill="1" applyBorder="1"/>
    <xf numFmtId="0" fontId="24" fillId="10" borderId="1" xfId="2" applyFont="1" applyFill="1" applyBorder="1" applyAlignment="1">
      <alignment horizontal="center" vertical="center"/>
    </xf>
    <xf numFmtId="0" fontId="24" fillId="10" borderId="3" xfId="2" applyFont="1" applyFill="1" applyBorder="1" applyAlignment="1">
      <alignment horizontal="center" vertical="center"/>
    </xf>
    <xf numFmtId="0" fontId="24" fillId="10" borderId="2" xfId="2" applyFont="1" applyFill="1" applyBorder="1" applyAlignment="1">
      <alignment horizontal="center" vertical="center"/>
    </xf>
    <xf numFmtId="0" fontId="24" fillId="10" borderId="15" xfId="2" applyFont="1" applyFill="1" applyBorder="1" applyAlignment="1">
      <alignment horizontal="center" vertical="center"/>
    </xf>
    <xf numFmtId="0" fontId="24" fillId="10" borderId="10" xfId="2" applyFont="1" applyFill="1" applyBorder="1" applyAlignment="1">
      <alignment horizontal="center"/>
    </xf>
    <xf numFmtId="0" fontId="24" fillId="9" borderId="4" xfId="2" applyFont="1" applyFill="1" applyBorder="1" applyAlignment="1">
      <alignment horizontal="center"/>
    </xf>
    <xf numFmtId="0" fontId="24" fillId="9" borderId="5" xfId="2" applyFont="1" applyFill="1" applyBorder="1" applyProtection="1">
      <protection locked="0"/>
    </xf>
    <xf numFmtId="0" fontId="24" fillId="9" borderId="4" xfId="2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3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24" fillId="10" borderId="17" xfId="5" applyFont="1" applyFill="1" applyBorder="1" applyProtection="1">
      <protection locked="0"/>
    </xf>
    <xf numFmtId="0" fontId="0" fillId="2" borderId="0" xfId="0" applyFill="1"/>
    <xf numFmtId="0" fontId="24" fillId="9" borderId="1" xfId="2" applyFont="1" applyFill="1" applyBorder="1" applyAlignment="1">
      <alignment horizontal="center" vertical="center"/>
    </xf>
    <xf numFmtId="0" fontId="24" fillId="9" borderId="6" xfId="2" applyFont="1" applyFill="1" applyBorder="1" applyAlignment="1">
      <alignment horizontal="center" vertical="center"/>
    </xf>
    <xf numFmtId="0" fontId="24" fillId="9" borderId="5" xfId="2" applyFont="1" applyFill="1" applyBorder="1" applyAlignment="1">
      <alignment horizontal="center" vertical="center"/>
    </xf>
    <xf numFmtId="0" fontId="24" fillId="9" borderId="7" xfId="2" applyFont="1" applyFill="1" applyBorder="1" applyAlignment="1">
      <alignment horizontal="center" vertical="center"/>
    </xf>
    <xf numFmtId="164" fontId="24" fillId="9" borderId="5" xfId="2" applyNumberFormat="1" applyFont="1" applyFill="1" applyBorder="1" applyAlignment="1">
      <alignment horizontal="center" vertical="center"/>
    </xf>
    <xf numFmtId="1" fontId="24" fillId="9" borderId="5" xfId="2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0" fontId="24" fillId="9" borderId="8" xfId="2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center"/>
    </xf>
    <xf numFmtId="0" fontId="24" fillId="2" borderId="5" xfId="2" applyFont="1" applyFill="1" applyBorder="1" applyProtection="1">
      <protection locked="0"/>
    </xf>
    <xf numFmtId="0" fontId="6" fillId="11" borderId="17" xfId="1" applyFont="1" applyFill="1" applyBorder="1" applyProtection="1">
      <protection locked="0"/>
    </xf>
    <xf numFmtId="0" fontId="2" fillId="2" borderId="0" xfId="0" applyFont="1" applyFill="1"/>
    <xf numFmtId="0" fontId="24" fillId="15" borderId="4" xfId="2" applyFont="1" applyFill="1" applyBorder="1" applyAlignment="1">
      <alignment horizontal="center" vertical="center"/>
    </xf>
    <xf numFmtId="0" fontId="24" fillId="15" borderId="5" xfId="2" applyFont="1" applyFill="1" applyBorder="1" applyProtection="1">
      <protection locked="0"/>
    </xf>
    <xf numFmtId="0" fontId="6" fillId="7" borderId="17" xfId="0" applyFont="1" applyFill="1" applyBorder="1" applyProtection="1">
      <protection locked="0"/>
    </xf>
    <xf numFmtId="49" fontId="25" fillId="0" borderId="0" xfId="0" applyNumberFormat="1" applyFont="1" applyAlignment="1"/>
    <xf numFmtId="49" fontId="0" fillId="0" borderId="0" xfId="0" applyNumberFormat="1" applyAlignment="1"/>
    <xf numFmtId="49" fontId="0" fillId="0" borderId="9" xfId="0" applyNumberFormat="1" applyBorder="1" applyAlignment="1"/>
  </cellXfs>
  <cellStyles count="6">
    <cellStyle name="Акцент2" xfId="5" builtinId="33"/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10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200029</xdr:colOff>
      <xdr:row>12</xdr:row>
      <xdr:rowOff>142875</xdr:rowOff>
    </xdr:from>
    <xdr:to>
      <xdr:col>11</xdr:col>
      <xdr:colOff>111856</xdr:colOff>
      <xdr:row>34</xdr:row>
      <xdr:rowOff>161605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4885265" y="3477689"/>
          <a:ext cx="3457255" cy="864327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S47"/>
  <sheetViews>
    <sheetView showGridLines="0" tabSelected="1" zoomScaleNormal="85" workbookViewId="0">
      <selection activeCell="B11" sqref="B11"/>
    </sheetView>
  </sheetViews>
  <sheetFormatPr defaultRowHeight="12.75" x14ac:dyDescent="0.2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7" customWidth="1"/>
    <col min="11" max="11" width="5.140625" customWidth="1"/>
    <col min="12" max="12" width="7.5703125" customWidth="1"/>
  </cols>
  <sheetData>
    <row r="1" spans="1:19" ht="24" customHeight="1" x14ac:dyDescent="0.3">
      <c r="A1" s="9"/>
      <c r="B1" s="131" t="s">
        <v>13</v>
      </c>
      <c r="C1" s="132"/>
      <c r="D1" s="132"/>
      <c r="E1" s="132"/>
      <c r="F1" s="132"/>
      <c r="G1" s="132"/>
      <c r="H1" s="10"/>
      <c r="I1" s="10"/>
      <c r="L1" s="1"/>
      <c r="M1" s="1"/>
    </row>
    <row r="2" spans="1:19" s="2" customFormat="1" ht="14.25" customHeight="1" thickBot="1" x14ac:dyDescent="0.25">
      <c r="B2" s="133"/>
      <c r="C2" s="133"/>
      <c r="D2" s="133"/>
      <c r="E2" s="133"/>
      <c r="F2" s="133"/>
      <c r="G2" s="133"/>
      <c r="L2" s="3"/>
      <c r="M2" s="3"/>
    </row>
    <row r="3" spans="1:19" s="5" customFormat="1" ht="12.2" customHeight="1" thickBot="1" x14ac:dyDescent="0.25">
      <c r="A3" s="90" t="s">
        <v>8</v>
      </c>
      <c r="B3" s="91" t="s">
        <v>0</v>
      </c>
      <c r="C3" s="92">
        <v>1</v>
      </c>
      <c r="D3" s="93">
        <v>2</v>
      </c>
      <c r="E3" s="92">
        <v>3</v>
      </c>
      <c r="F3" s="94" t="s">
        <v>1</v>
      </c>
      <c r="G3" s="91" t="s">
        <v>2</v>
      </c>
      <c r="H3" s="91" t="s">
        <v>3</v>
      </c>
      <c r="I3" s="91" t="s">
        <v>4</v>
      </c>
      <c r="J3" s="94" t="s">
        <v>5</v>
      </c>
      <c r="K3" s="95" t="s">
        <v>6</v>
      </c>
      <c r="L3" s="95" t="s">
        <v>7</v>
      </c>
      <c r="M3" s="55" t="s">
        <v>9</v>
      </c>
      <c r="N3" s="56"/>
      <c r="R3" s="56" t="s">
        <v>10</v>
      </c>
      <c r="S3" s="56"/>
    </row>
    <row r="4" spans="1:19" s="5" customFormat="1" ht="12.2" customHeight="1" thickBot="1" x14ac:dyDescent="0.3">
      <c r="A4" s="101">
        <v>3</v>
      </c>
      <c r="B4" s="102" t="s">
        <v>23</v>
      </c>
      <c r="C4" s="111">
        <v>217</v>
      </c>
      <c r="D4" s="112">
        <v>209</v>
      </c>
      <c r="E4" s="113">
        <v>185</v>
      </c>
      <c r="F4" s="114">
        <f t="shared" ref="F4:F30" si="0">SUM(C4:E4)</f>
        <v>611</v>
      </c>
      <c r="G4" s="115">
        <f t="shared" ref="G4:G30" si="1">AVERAGE(C4:E4)</f>
        <v>203.66666666666666</v>
      </c>
      <c r="H4" s="116">
        <f t="shared" ref="H4:H30" si="2">MAX(C4:E4)</f>
        <v>217</v>
      </c>
      <c r="I4" s="116">
        <f t="shared" ref="I4:I30" si="3">IF(D4&lt;&gt;"",MAX(C4:E4)-MIN(C4:E4),"")</f>
        <v>32</v>
      </c>
      <c r="J4" s="117">
        <v>1</v>
      </c>
      <c r="K4" s="46">
        <f>MIN(C4:E4)</f>
        <v>185</v>
      </c>
      <c r="L4" s="47">
        <f t="shared" ref="L4:L30" si="4">MIN(C4:E4)</f>
        <v>185</v>
      </c>
      <c r="M4" s="43"/>
    </row>
    <row r="5" spans="1:19" s="5" customFormat="1" ht="12.2" customHeight="1" thickBot="1" x14ac:dyDescent="0.3">
      <c r="A5" s="103">
        <v>10</v>
      </c>
      <c r="B5" s="102" t="s">
        <v>15</v>
      </c>
      <c r="C5" s="114">
        <v>225</v>
      </c>
      <c r="D5" s="118">
        <v>178</v>
      </c>
      <c r="E5" s="119">
        <v>205</v>
      </c>
      <c r="F5" s="120">
        <f t="shared" si="0"/>
        <v>608</v>
      </c>
      <c r="G5" s="121">
        <f t="shared" si="1"/>
        <v>202.66666666666666</v>
      </c>
      <c r="H5" s="122">
        <f t="shared" si="2"/>
        <v>225</v>
      </c>
      <c r="I5" s="122">
        <f t="shared" si="3"/>
        <v>47</v>
      </c>
      <c r="J5" s="117">
        <v>2</v>
      </c>
      <c r="K5" s="48"/>
      <c r="L5" s="47">
        <f t="shared" si="4"/>
        <v>178</v>
      </c>
      <c r="M5" s="43" t="s">
        <v>11</v>
      </c>
      <c r="N5" s="5" t="s">
        <v>27</v>
      </c>
      <c r="R5" s="5" t="s">
        <v>28</v>
      </c>
    </row>
    <row r="6" spans="1:19" s="5" customFormat="1" ht="12.2" customHeight="1" thickBot="1" x14ac:dyDescent="0.3">
      <c r="A6" s="101">
        <v>7</v>
      </c>
      <c r="B6" s="102" t="s">
        <v>17</v>
      </c>
      <c r="C6" s="114">
        <v>233</v>
      </c>
      <c r="D6" s="112">
        <v>155</v>
      </c>
      <c r="E6" s="113">
        <v>190</v>
      </c>
      <c r="F6" s="114">
        <f t="shared" si="0"/>
        <v>578</v>
      </c>
      <c r="G6" s="115">
        <f t="shared" si="1"/>
        <v>192.66666666666666</v>
      </c>
      <c r="H6" s="116">
        <f t="shared" si="2"/>
        <v>233</v>
      </c>
      <c r="I6" s="116">
        <f t="shared" si="3"/>
        <v>78</v>
      </c>
      <c r="J6" s="117">
        <v>3</v>
      </c>
      <c r="K6" s="46">
        <f>MIN(C6:E6)</f>
        <v>155</v>
      </c>
      <c r="L6" s="47">
        <f t="shared" si="4"/>
        <v>155</v>
      </c>
      <c r="M6" s="43"/>
      <c r="N6" s="5" t="s">
        <v>26</v>
      </c>
      <c r="R6" s="5" t="s">
        <v>29</v>
      </c>
    </row>
    <row r="7" spans="1:19" s="5" customFormat="1" ht="12.75" customHeight="1" thickBot="1" x14ac:dyDescent="0.3">
      <c r="A7" s="103">
        <v>9</v>
      </c>
      <c r="B7" s="102" t="s">
        <v>18</v>
      </c>
      <c r="C7" s="114">
        <v>204</v>
      </c>
      <c r="D7" s="113">
        <v>171</v>
      </c>
      <c r="E7" s="123">
        <v>193</v>
      </c>
      <c r="F7" s="114">
        <f t="shared" si="0"/>
        <v>568</v>
      </c>
      <c r="G7" s="115">
        <f t="shared" si="1"/>
        <v>189.33333333333334</v>
      </c>
      <c r="H7" s="116">
        <f t="shared" si="2"/>
        <v>204</v>
      </c>
      <c r="I7" s="116">
        <f t="shared" si="3"/>
        <v>33</v>
      </c>
      <c r="J7" s="117">
        <v>4</v>
      </c>
      <c r="K7" s="48"/>
      <c r="L7" s="47">
        <f t="shared" si="4"/>
        <v>171</v>
      </c>
      <c r="M7" s="43"/>
      <c r="R7" s="5" t="s">
        <v>30</v>
      </c>
    </row>
    <row r="8" spans="1:19" s="5" customFormat="1" ht="12.2" customHeight="1" thickBot="1" x14ac:dyDescent="0.3">
      <c r="A8" s="58">
        <v>8</v>
      </c>
      <c r="B8" s="59" t="s">
        <v>14</v>
      </c>
      <c r="C8" s="41">
        <v>177</v>
      </c>
      <c r="D8" s="88">
        <v>189</v>
      </c>
      <c r="E8" s="61">
        <v>191</v>
      </c>
      <c r="F8" s="60">
        <f t="shared" si="0"/>
        <v>557</v>
      </c>
      <c r="G8" s="62">
        <f t="shared" si="1"/>
        <v>185.66666666666666</v>
      </c>
      <c r="H8" s="63">
        <f t="shared" si="2"/>
        <v>191</v>
      </c>
      <c r="I8" s="63">
        <f t="shared" si="3"/>
        <v>14</v>
      </c>
      <c r="J8" s="15">
        <v>5</v>
      </c>
      <c r="K8" s="48"/>
      <c r="L8" s="47">
        <f t="shared" si="4"/>
        <v>177</v>
      </c>
      <c r="M8" s="43" t="s">
        <v>11</v>
      </c>
      <c r="R8" s="5" t="s">
        <v>31</v>
      </c>
    </row>
    <row r="9" spans="1:19" s="5" customFormat="1" ht="12.2" customHeight="1" thickBot="1" x14ac:dyDescent="0.3">
      <c r="A9" s="58">
        <v>2</v>
      </c>
      <c r="B9" s="59" t="s">
        <v>22</v>
      </c>
      <c r="C9" s="96">
        <v>175</v>
      </c>
      <c r="D9" s="97">
        <v>165</v>
      </c>
      <c r="E9" s="98">
        <v>191</v>
      </c>
      <c r="F9" s="60">
        <f t="shared" si="0"/>
        <v>531</v>
      </c>
      <c r="G9" s="62">
        <f t="shared" si="1"/>
        <v>177</v>
      </c>
      <c r="H9" s="63">
        <f t="shared" si="2"/>
        <v>191</v>
      </c>
      <c r="I9" s="63">
        <f t="shared" si="3"/>
        <v>26</v>
      </c>
      <c r="J9" s="15">
        <v>6</v>
      </c>
      <c r="K9" s="46" t="s">
        <v>12</v>
      </c>
      <c r="L9" s="47" t="s">
        <v>11</v>
      </c>
      <c r="M9" s="4"/>
      <c r="O9" s="44"/>
    </row>
    <row r="10" spans="1:19" s="5" customFormat="1" ht="12.2" customHeight="1" thickBot="1" x14ac:dyDescent="0.3">
      <c r="A10" s="16">
        <v>5</v>
      </c>
      <c r="B10" s="21" t="s">
        <v>19</v>
      </c>
      <c r="C10" s="60">
        <v>182</v>
      </c>
      <c r="D10" s="61">
        <v>174</v>
      </c>
      <c r="E10" s="61">
        <v>170</v>
      </c>
      <c r="F10" s="60">
        <f t="shared" si="0"/>
        <v>526</v>
      </c>
      <c r="G10" s="62">
        <f t="shared" si="1"/>
        <v>175.33333333333334</v>
      </c>
      <c r="H10" s="63">
        <f t="shared" si="2"/>
        <v>182</v>
      </c>
      <c r="I10" s="63">
        <f t="shared" si="3"/>
        <v>12</v>
      </c>
      <c r="J10" s="15">
        <v>7</v>
      </c>
      <c r="K10" s="48"/>
      <c r="L10" s="47">
        <f t="shared" si="4"/>
        <v>170</v>
      </c>
      <c r="M10" s="4"/>
    </row>
    <row r="11" spans="1:19" s="5" customFormat="1" ht="12.2" customHeight="1" thickBot="1" x14ac:dyDescent="0.3">
      <c r="A11" s="58">
        <v>6</v>
      </c>
      <c r="B11" s="59" t="s">
        <v>16</v>
      </c>
      <c r="C11" s="60">
        <v>166</v>
      </c>
      <c r="D11" s="64">
        <v>179</v>
      </c>
      <c r="E11" s="65">
        <v>179</v>
      </c>
      <c r="F11" s="60">
        <f t="shared" si="0"/>
        <v>524</v>
      </c>
      <c r="G11" s="62">
        <f t="shared" si="1"/>
        <v>174.66666666666666</v>
      </c>
      <c r="H11" s="63">
        <f t="shared" si="2"/>
        <v>179</v>
      </c>
      <c r="I11" s="63">
        <f t="shared" si="3"/>
        <v>13</v>
      </c>
      <c r="J11" s="15">
        <v>8</v>
      </c>
      <c r="K11" s="48"/>
      <c r="L11" s="47">
        <f t="shared" si="4"/>
        <v>166</v>
      </c>
      <c r="M11" s="4"/>
    </row>
    <row r="12" spans="1:19" s="5" customFormat="1" ht="12.2" customHeight="1" thickBot="1" x14ac:dyDescent="0.3">
      <c r="A12" s="88">
        <v>4</v>
      </c>
      <c r="B12" s="59" t="s">
        <v>20</v>
      </c>
      <c r="C12" s="60">
        <v>189</v>
      </c>
      <c r="D12" s="64">
        <v>153</v>
      </c>
      <c r="E12" s="61">
        <v>154</v>
      </c>
      <c r="F12" s="60">
        <f t="shared" si="0"/>
        <v>496</v>
      </c>
      <c r="G12" s="62">
        <f t="shared" si="1"/>
        <v>165.33333333333334</v>
      </c>
      <c r="H12" s="63">
        <f t="shared" si="2"/>
        <v>189</v>
      </c>
      <c r="I12" s="63">
        <f t="shared" si="3"/>
        <v>36</v>
      </c>
      <c r="J12" s="15">
        <v>9</v>
      </c>
      <c r="K12" s="48"/>
      <c r="L12" s="47">
        <f t="shared" si="4"/>
        <v>153</v>
      </c>
      <c r="M12" s="43"/>
      <c r="N12" s="57"/>
    </row>
    <row r="13" spans="1:19" s="5" customFormat="1" ht="12.2" customHeight="1" thickBot="1" x14ac:dyDescent="0.3">
      <c r="A13" s="88">
        <v>1</v>
      </c>
      <c r="B13" s="59" t="s">
        <v>21</v>
      </c>
      <c r="C13" s="66">
        <v>148</v>
      </c>
      <c r="D13" s="67">
        <v>174</v>
      </c>
      <c r="E13" s="68">
        <v>145</v>
      </c>
      <c r="F13" s="60">
        <f t="shared" si="0"/>
        <v>467</v>
      </c>
      <c r="G13" s="62">
        <f t="shared" si="1"/>
        <v>155.66666666666666</v>
      </c>
      <c r="H13" s="63">
        <f t="shared" si="2"/>
        <v>174</v>
      </c>
      <c r="I13" s="63">
        <f t="shared" si="3"/>
        <v>29</v>
      </c>
      <c r="J13" s="15">
        <v>10</v>
      </c>
      <c r="K13" s="46"/>
      <c r="L13" s="47" t="s">
        <v>11</v>
      </c>
      <c r="M13" s="43"/>
      <c r="N13" s="57"/>
    </row>
    <row r="14" spans="1:19" s="5" customFormat="1" ht="12.2" customHeight="1" thickBot="1" x14ac:dyDescent="0.3">
      <c r="A14" s="99"/>
      <c r="B14" s="69"/>
      <c r="C14" s="70"/>
      <c r="D14" s="71"/>
      <c r="E14" s="71"/>
      <c r="F14" s="70">
        <f t="shared" si="0"/>
        <v>0</v>
      </c>
      <c r="G14" s="72" t="e">
        <f t="shared" si="1"/>
        <v>#DIV/0!</v>
      </c>
      <c r="H14" s="73">
        <f t="shared" si="2"/>
        <v>0</v>
      </c>
      <c r="I14" s="73" t="str">
        <f t="shared" si="3"/>
        <v/>
      </c>
      <c r="J14" s="15">
        <v>11</v>
      </c>
      <c r="K14" s="48"/>
      <c r="L14" s="47">
        <f t="shared" si="4"/>
        <v>0</v>
      </c>
      <c r="M14" s="4"/>
    </row>
    <row r="15" spans="1:19" s="5" customFormat="1" ht="12.2" customHeight="1" thickTop="1" thickBot="1" x14ac:dyDescent="0.3">
      <c r="A15" s="100"/>
      <c r="B15" s="74"/>
      <c r="C15" s="75"/>
      <c r="D15" s="76"/>
      <c r="E15" s="65"/>
      <c r="F15" s="75">
        <f t="shared" si="0"/>
        <v>0</v>
      </c>
      <c r="G15" s="77" t="e">
        <f t="shared" si="1"/>
        <v>#DIV/0!</v>
      </c>
      <c r="H15" s="78">
        <f t="shared" si="2"/>
        <v>0</v>
      </c>
      <c r="I15" s="78" t="str">
        <f t="shared" si="3"/>
        <v/>
      </c>
      <c r="J15" s="15">
        <v>12</v>
      </c>
      <c r="K15" s="46">
        <f>MIN(C15:E15)</f>
        <v>0</v>
      </c>
      <c r="L15" s="47">
        <f t="shared" si="4"/>
        <v>0</v>
      </c>
      <c r="M15" s="4"/>
    </row>
    <row r="16" spans="1:19" s="5" customFormat="1" ht="12.2" customHeight="1" thickBot="1" x14ac:dyDescent="0.3">
      <c r="A16" s="16"/>
      <c r="B16" s="17"/>
      <c r="C16" s="41"/>
      <c r="D16" s="40"/>
      <c r="E16" s="52"/>
      <c r="F16" s="18">
        <f t="shared" si="0"/>
        <v>0</v>
      </c>
      <c r="G16" s="19" t="e">
        <f t="shared" si="1"/>
        <v>#DIV/0!</v>
      </c>
      <c r="H16" s="20">
        <f t="shared" si="2"/>
        <v>0</v>
      </c>
      <c r="I16" s="20" t="str">
        <f t="shared" si="3"/>
        <v/>
      </c>
      <c r="J16" s="15">
        <v>13</v>
      </c>
      <c r="K16" s="46">
        <f>MIN(C16:E16)</f>
        <v>0</v>
      </c>
      <c r="L16" s="47">
        <f t="shared" si="4"/>
        <v>0</v>
      </c>
      <c r="M16" s="4"/>
    </row>
    <row r="17" spans="1:18" s="5" customFormat="1" ht="12.2" customHeight="1" thickBot="1" x14ac:dyDescent="0.3">
      <c r="A17" s="16"/>
      <c r="B17" s="17"/>
      <c r="C17" s="22"/>
      <c r="D17" s="23"/>
      <c r="E17" s="25"/>
      <c r="F17" s="18">
        <f t="shared" si="0"/>
        <v>0</v>
      </c>
      <c r="G17" s="19" t="e">
        <f t="shared" si="1"/>
        <v>#DIV/0!</v>
      </c>
      <c r="H17" s="20">
        <f t="shared" si="2"/>
        <v>0</v>
      </c>
      <c r="I17" s="20" t="str">
        <f t="shared" si="3"/>
        <v/>
      </c>
      <c r="J17" s="15">
        <v>14</v>
      </c>
      <c r="K17" s="6">
        <f>MIN(C17:E17)</f>
        <v>0</v>
      </c>
      <c r="L17" s="7">
        <f t="shared" si="4"/>
        <v>0</v>
      </c>
      <c r="M17" s="4"/>
      <c r="O17" s="44"/>
    </row>
    <row r="18" spans="1:18" s="5" customFormat="1" ht="12.2" customHeight="1" thickBot="1" x14ac:dyDescent="0.3">
      <c r="A18" s="42"/>
      <c r="B18" s="21"/>
      <c r="C18" s="50"/>
      <c r="D18" s="51"/>
      <c r="E18" s="53"/>
      <c r="F18" s="18">
        <f t="shared" si="0"/>
        <v>0</v>
      </c>
      <c r="G18" s="19" t="e">
        <f t="shared" si="1"/>
        <v>#DIV/0!</v>
      </c>
      <c r="H18" s="20">
        <f t="shared" si="2"/>
        <v>0</v>
      </c>
      <c r="I18" s="20" t="str">
        <f t="shared" si="3"/>
        <v/>
      </c>
      <c r="J18" s="15">
        <v>15</v>
      </c>
      <c r="K18" s="49"/>
      <c r="L18" s="47">
        <f t="shared" si="4"/>
        <v>0</v>
      </c>
      <c r="M18" s="4"/>
      <c r="N18" s="4"/>
      <c r="O18" s="4"/>
      <c r="P18" s="4"/>
      <c r="Q18" s="4"/>
      <c r="R18" s="4"/>
    </row>
    <row r="19" spans="1:18" s="5" customFormat="1" ht="12.2" customHeight="1" thickBot="1" x14ac:dyDescent="0.3">
      <c r="A19" s="58"/>
      <c r="B19" s="79"/>
      <c r="C19" s="60"/>
      <c r="D19" s="64"/>
      <c r="E19" s="61"/>
      <c r="F19" s="60">
        <f t="shared" si="0"/>
        <v>0</v>
      </c>
      <c r="G19" s="62" t="e">
        <f t="shared" si="1"/>
        <v>#DIV/0!</v>
      </c>
      <c r="H19" s="63">
        <f t="shared" si="2"/>
        <v>0</v>
      </c>
      <c r="I19" s="63" t="str">
        <f t="shared" si="3"/>
        <v/>
      </c>
      <c r="J19" s="15">
        <v>16</v>
      </c>
      <c r="K19" s="48"/>
      <c r="L19" s="47">
        <f t="shared" si="4"/>
        <v>0</v>
      </c>
      <c r="M19" s="4"/>
      <c r="N19" s="4"/>
      <c r="O19" s="4"/>
      <c r="P19" s="4"/>
      <c r="Q19" s="4"/>
      <c r="R19" s="4"/>
    </row>
    <row r="20" spans="1:18" s="5" customFormat="1" ht="12.2" customHeight="1" thickBot="1" x14ac:dyDescent="0.3">
      <c r="A20" s="16"/>
      <c r="B20" s="21"/>
      <c r="C20" s="22"/>
      <c r="D20" s="23"/>
      <c r="E20" s="24"/>
      <c r="F20" s="18">
        <f t="shared" si="0"/>
        <v>0</v>
      </c>
      <c r="G20" s="19" t="e">
        <f t="shared" si="1"/>
        <v>#DIV/0!</v>
      </c>
      <c r="H20" s="20">
        <f t="shared" si="2"/>
        <v>0</v>
      </c>
      <c r="I20" s="20" t="str">
        <f t="shared" si="3"/>
        <v/>
      </c>
      <c r="J20" s="15">
        <v>17</v>
      </c>
      <c r="K20" s="48"/>
      <c r="L20" s="47">
        <f t="shared" si="4"/>
        <v>0</v>
      </c>
      <c r="M20" s="4"/>
      <c r="N20" s="4"/>
      <c r="O20" s="4"/>
      <c r="P20" s="4"/>
      <c r="Q20" s="4"/>
      <c r="R20" s="4"/>
    </row>
    <row r="21" spans="1:18" s="5" customFormat="1" ht="12.2" customHeight="1" thickBot="1" x14ac:dyDescent="0.3">
      <c r="A21" s="58"/>
      <c r="B21" s="59"/>
      <c r="C21" s="75"/>
      <c r="D21" s="76"/>
      <c r="E21" s="65"/>
      <c r="F21" s="60">
        <f t="shared" si="0"/>
        <v>0</v>
      </c>
      <c r="G21" s="62" t="e">
        <f t="shared" si="1"/>
        <v>#DIV/0!</v>
      </c>
      <c r="H21" s="63">
        <f t="shared" si="2"/>
        <v>0</v>
      </c>
      <c r="I21" s="63" t="str">
        <f t="shared" si="3"/>
        <v/>
      </c>
      <c r="J21" s="15">
        <v>18</v>
      </c>
      <c r="K21" s="46"/>
      <c r="L21" s="47">
        <f t="shared" si="4"/>
        <v>0</v>
      </c>
      <c r="M21" s="4"/>
      <c r="N21" s="4"/>
      <c r="O21" s="4"/>
      <c r="P21" s="4"/>
      <c r="Q21" s="4"/>
      <c r="R21" s="4"/>
    </row>
    <row r="22" spans="1:18" s="5" customFormat="1" ht="11.65" customHeight="1" thickBot="1" x14ac:dyDescent="0.3">
      <c r="A22" s="58"/>
      <c r="B22" s="59"/>
      <c r="C22" s="75"/>
      <c r="D22" s="76"/>
      <c r="E22" s="65"/>
      <c r="F22" s="60">
        <f t="shared" si="0"/>
        <v>0</v>
      </c>
      <c r="G22" s="62" t="e">
        <f t="shared" si="1"/>
        <v>#DIV/0!</v>
      </c>
      <c r="H22" s="63">
        <f t="shared" si="2"/>
        <v>0</v>
      </c>
      <c r="I22" s="63" t="str">
        <f t="shared" si="3"/>
        <v/>
      </c>
      <c r="J22" s="15">
        <v>19</v>
      </c>
      <c r="K22" s="48"/>
      <c r="L22" s="47">
        <f t="shared" si="4"/>
        <v>0</v>
      </c>
      <c r="M22" s="4"/>
      <c r="N22" s="4"/>
      <c r="O22" s="4"/>
      <c r="P22" s="4"/>
      <c r="Q22" s="4"/>
      <c r="R22" s="4"/>
    </row>
    <row r="23" spans="1:18" s="5" customFormat="1" ht="12.2" customHeight="1" thickBot="1" x14ac:dyDescent="0.3">
      <c r="A23" s="16"/>
      <c r="B23" s="21"/>
      <c r="C23" s="22"/>
      <c r="D23" s="23"/>
      <c r="E23" s="25"/>
      <c r="F23" s="18">
        <f t="shared" si="0"/>
        <v>0</v>
      </c>
      <c r="G23" s="19" t="e">
        <f t="shared" si="1"/>
        <v>#DIV/0!</v>
      </c>
      <c r="H23" s="20">
        <f t="shared" si="2"/>
        <v>0</v>
      </c>
      <c r="I23" s="20" t="str">
        <f t="shared" si="3"/>
        <v/>
      </c>
      <c r="J23" s="15">
        <v>20</v>
      </c>
      <c r="K23" s="48"/>
      <c r="L23" s="47">
        <f t="shared" si="4"/>
        <v>0</v>
      </c>
      <c r="M23" s="4"/>
      <c r="N23" s="45"/>
      <c r="O23" s="4"/>
      <c r="P23" s="4"/>
      <c r="Q23" s="4"/>
      <c r="R23" s="4"/>
    </row>
    <row r="24" spans="1:18" s="5" customFormat="1" ht="12.2" customHeight="1" thickBot="1" x14ac:dyDescent="0.3">
      <c r="A24" s="16"/>
      <c r="B24" s="17"/>
      <c r="C24" s="22"/>
      <c r="D24" s="23"/>
      <c r="E24" s="25"/>
      <c r="F24" s="18">
        <f t="shared" si="0"/>
        <v>0</v>
      </c>
      <c r="G24" s="19" t="e">
        <f t="shared" si="1"/>
        <v>#DIV/0!</v>
      </c>
      <c r="H24" s="20">
        <f t="shared" si="2"/>
        <v>0</v>
      </c>
      <c r="I24" s="20" t="str">
        <f t="shared" si="3"/>
        <v/>
      </c>
      <c r="J24" s="15">
        <v>21</v>
      </c>
      <c r="K24" s="48"/>
      <c r="L24" s="47">
        <f t="shared" si="4"/>
        <v>0</v>
      </c>
      <c r="M24" s="4"/>
      <c r="N24" s="4"/>
      <c r="O24" s="4"/>
      <c r="P24" s="4"/>
      <c r="Q24" s="4"/>
      <c r="R24" s="4"/>
    </row>
    <row r="25" spans="1:18" s="5" customFormat="1" ht="12.2" customHeight="1" thickBot="1" x14ac:dyDescent="0.3">
      <c r="A25" s="16"/>
      <c r="B25" s="26"/>
      <c r="C25" s="22"/>
      <c r="D25" s="23"/>
      <c r="E25" s="25"/>
      <c r="F25" s="18">
        <f t="shared" si="0"/>
        <v>0</v>
      </c>
      <c r="G25" s="19" t="e">
        <f t="shared" si="1"/>
        <v>#DIV/0!</v>
      </c>
      <c r="H25" s="20">
        <f t="shared" si="2"/>
        <v>0</v>
      </c>
      <c r="I25" s="20" t="str">
        <f t="shared" si="3"/>
        <v/>
      </c>
      <c r="J25" s="15">
        <v>22</v>
      </c>
      <c r="K25" s="48"/>
      <c r="L25" s="47">
        <f t="shared" si="4"/>
        <v>0</v>
      </c>
      <c r="M25" s="4"/>
      <c r="N25" s="4"/>
      <c r="O25" s="4"/>
      <c r="P25" s="4"/>
      <c r="Q25" s="4"/>
      <c r="R25" s="4"/>
    </row>
    <row r="26" spans="1:18" s="5" customFormat="1" ht="12.2" customHeight="1" thickBot="1" x14ac:dyDescent="0.3">
      <c r="A26" s="80"/>
      <c r="B26" s="81"/>
      <c r="C26" s="82"/>
      <c r="D26" s="83"/>
      <c r="E26" s="84"/>
      <c r="F26" s="85">
        <f t="shared" si="0"/>
        <v>0</v>
      </c>
      <c r="G26" s="86" t="e">
        <f t="shared" si="1"/>
        <v>#DIV/0!</v>
      </c>
      <c r="H26" s="87">
        <f t="shared" si="2"/>
        <v>0</v>
      </c>
      <c r="I26" s="87" t="str">
        <f t="shared" si="3"/>
        <v/>
      </c>
      <c r="J26" s="15">
        <v>23</v>
      </c>
      <c r="K26" s="48"/>
      <c r="L26" s="47">
        <f t="shared" si="4"/>
        <v>0</v>
      </c>
      <c r="M26" s="4"/>
      <c r="N26" s="4"/>
      <c r="O26" s="4"/>
      <c r="P26" s="4"/>
      <c r="Q26" s="4"/>
      <c r="R26" s="4"/>
    </row>
    <row r="27" spans="1:18" s="5" customFormat="1" ht="12" customHeight="1" thickBot="1" x14ac:dyDescent="0.3">
      <c r="A27" s="16"/>
      <c r="B27" s="21"/>
      <c r="C27" s="22"/>
      <c r="D27" s="23"/>
      <c r="E27" s="25"/>
      <c r="F27" s="18">
        <f t="shared" si="0"/>
        <v>0</v>
      </c>
      <c r="G27" s="19" t="e">
        <f t="shared" si="1"/>
        <v>#DIV/0!</v>
      </c>
      <c r="H27" s="20">
        <f t="shared" si="2"/>
        <v>0</v>
      </c>
      <c r="I27" s="20" t="str">
        <f t="shared" si="3"/>
        <v/>
      </c>
      <c r="J27" s="15">
        <v>24</v>
      </c>
      <c r="K27" s="46">
        <f>MIN(C27:E27)</f>
        <v>0</v>
      </c>
      <c r="L27" s="47">
        <f t="shared" si="4"/>
        <v>0</v>
      </c>
      <c r="M27" s="4"/>
      <c r="N27" s="4"/>
      <c r="O27" s="4"/>
      <c r="P27" s="4"/>
      <c r="Q27" s="4"/>
      <c r="R27" s="4"/>
    </row>
    <row r="28" spans="1:18" s="5" customFormat="1" ht="12" customHeight="1" thickBot="1" x14ac:dyDescent="0.3">
      <c r="A28" s="88"/>
      <c r="B28" s="79"/>
      <c r="C28" s="75"/>
      <c r="D28" s="76"/>
      <c r="E28" s="65"/>
      <c r="F28" s="60">
        <f t="shared" si="0"/>
        <v>0</v>
      </c>
      <c r="G28" s="62" t="e">
        <f t="shared" si="1"/>
        <v>#DIV/0!</v>
      </c>
      <c r="H28" s="63">
        <f t="shared" si="2"/>
        <v>0</v>
      </c>
      <c r="I28" s="63" t="str">
        <f t="shared" si="3"/>
        <v/>
      </c>
      <c r="J28" s="15">
        <v>25</v>
      </c>
      <c r="K28" s="46">
        <f>MIN(C28:E28)</f>
        <v>0</v>
      </c>
      <c r="L28" s="47">
        <f t="shared" si="4"/>
        <v>0</v>
      </c>
      <c r="M28" s="4"/>
      <c r="N28" s="4"/>
      <c r="O28" s="4"/>
      <c r="P28" s="4"/>
      <c r="Q28" s="4"/>
      <c r="R28" s="4"/>
    </row>
    <row r="29" spans="1:18" s="5" customFormat="1" ht="12.75" customHeight="1" thickBot="1" x14ac:dyDescent="0.3">
      <c r="A29" s="16"/>
      <c r="B29" s="21"/>
      <c r="C29" s="22"/>
      <c r="D29" s="23"/>
      <c r="E29" s="25"/>
      <c r="F29" s="18">
        <f t="shared" si="0"/>
        <v>0</v>
      </c>
      <c r="G29" s="19" t="e">
        <f t="shared" si="1"/>
        <v>#DIV/0!</v>
      </c>
      <c r="H29" s="20">
        <f t="shared" si="2"/>
        <v>0</v>
      </c>
      <c r="I29" s="20" t="str">
        <f t="shared" si="3"/>
        <v/>
      </c>
      <c r="J29" s="15">
        <v>26</v>
      </c>
      <c r="K29" s="48"/>
      <c r="L29" s="47">
        <f t="shared" si="4"/>
        <v>0</v>
      </c>
      <c r="M29" s="4"/>
      <c r="N29" s="4"/>
      <c r="O29" s="4"/>
      <c r="P29" s="4"/>
      <c r="Q29" s="4"/>
      <c r="R29" s="4"/>
    </row>
    <row r="30" spans="1:18" s="5" customFormat="1" ht="12.2" customHeight="1" thickBot="1" x14ac:dyDescent="0.3">
      <c r="A30" s="16"/>
      <c r="B30" s="21"/>
      <c r="C30" s="22"/>
      <c r="D30" s="23"/>
      <c r="E30" s="25"/>
      <c r="F30" s="18">
        <f t="shared" si="0"/>
        <v>0</v>
      </c>
      <c r="G30" s="19" t="e">
        <f t="shared" si="1"/>
        <v>#DIV/0!</v>
      </c>
      <c r="H30" s="20">
        <f t="shared" si="2"/>
        <v>0</v>
      </c>
      <c r="I30" s="20" t="str">
        <f t="shared" si="3"/>
        <v/>
      </c>
      <c r="J30" s="15"/>
      <c r="K30" s="46">
        <f>MIN(C30:E30)</f>
        <v>0</v>
      </c>
      <c r="L30" s="47">
        <f t="shared" si="4"/>
        <v>0</v>
      </c>
      <c r="M30" s="4"/>
      <c r="N30" s="4"/>
      <c r="O30" s="4"/>
      <c r="P30" s="4"/>
      <c r="Q30" s="4"/>
      <c r="R30" s="4"/>
    </row>
    <row r="31" spans="1:18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</row>
    <row r="41" spans="3:3" x14ac:dyDescent="0.2">
      <c r="C41" s="8"/>
    </row>
    <row r="42" spans="3:3" x14ac:dyDescent="0.2">
      <c r="C42" s="8"/>
    </row>
    <row r="43" spans="3:3" x14ac:dyDescent="0.2">
      <c r="C43" s="8"/>
    </row>
    <row r="44" spans="3:3" x14ac:dyDescent="0.2">
      <c r="C44" s="8"/>
    </row>
    <row r="45" spans="3:3" x14ac:dyDescent="0.2">
      <c r="C45" s="8"/>
    </row>
    <row r="46" spans="3:3" x14ac:dyDescent="0.2">
      <c r="C46" s="8"/>
    </row>
    <row r="47" spans="3:3" x14ac:dyDescent="0.2">
      <c r="C47" s="8"/>
    </row>
  </sheetData>
  <sheetProtection selectLockedCells="1" selectUnlockedCells="1"/>
  <sortState ref="A4:K14">
    <sortCondition descending="1" ref="F4:F14"/>
  </sortState>
  <mergeCells count="1">
    <mergeCell ref="B1:G2"/>
  </mergeCells>
  <phoneticPr fontId="19" type="noConversion"/>
  <conditionalFormatting sqref="C19:E26">
    <cfRule type="cellIs" dxfId="9" priority="1" stopIfTrue="1" operator="equal">
      <formula>$K19</formula>
    </cfRule>
    <cfRule type="cellIs" dxfId="8" priority="2" stopIfTrue="1" operator="equal">
      <formula>$H19</formula>
    </cfRule>
  </conditionalFormatting>
  <conditionalFormatting sqref="C4:E15">
    <cfRule type="cellIs" dxfId="7" priority="3" stopIfTrue="1" operator="equal">
      <formula>$K4</formula>
    </cfRule>
    <cfRule type="cellIs" dxfId="6" priority="4" stopIfTrue="1" operator="equal">
      <formula>$H4</formula>
    </cfRule>
  </conditionalFormatting>
  <conditionalFormatting sqref="C16:E17">
    <cfRule type="cellIs" dxfId="5" priority="5" stopIfTrue="1" operator="equal">
      <formula>$K17</formula>
    </cfRule>
    <cfRule type="cellIs" dxfId="4" priority="6" stopIfTrue="1" operator="equal">
      <formula>$H16</formula>
    </cfRule>
  </conditionalFormatting>
  <conditionalFormatting sqref="C18:E18">
    <cfRule type="cellIs" dxfId="3" priority="7" stopIfTrue="1" operator="equal">
      <formula>$K16</formula>
    </cfRule>
    <cfRule type="cellIs" dxfId="2" priority="8" stopIfTrue="1" operator="equal">
      <formula>$H18</formula>
    </cfRule>
  </conditionalFormatting>
  <conditionalFormatting sqref="C27:E30">
    <cfRule type="cellIs" dxfId="1" priority="9" stopIfTrue="1" operator="equal">
      <formula>$K24</formula>
    </cfRule>
    <cfRule type="cellIs" dxfId="0" priority="10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X36"/>
  <sheetViews>
    <sheetView showGridLines="0" zoomScaleNormal="145" workbookViewId="0">
      <selection activeCell="O5" sqref="O5"/>
    </sheetView>
  </sheetViews>
  <sheetFormatPr defaultRowHeight="12.75" x14ac:dyDescent="0.2"/>
  <cols>
    <col min="1" max="1" width="5.28515625" customWidth="1"/>
    <col min="2" max="2" width="22.42578125" customWidth="1"/>
    <col min="4" max="4" width="7.285156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 x14ac:dyDescent="0.2"/>
    <row r="2" spans="1:24" ht="14.25" x14ac:dyDescent="0.2">
      <c r="J2" s="13"/>
      <c r="K2" s="2"/>
    </row>
    <row r="3" spans="1:24" ht="13.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K3" s="11" t="s">
        <v>7</v>
      </c>
    </row>
    <row r="4" spans="1:24" ht="14.1" customHeight="1" x14ac:dyDescent="0.25">
      <c r="J4" s="5"/>
      <c r="K4" s="7" t="e">
        <f>MIN(#REF!)</f>
        <v>#REF!</v>
      </c>
    </row>
    <row r="5" spans="1:24" ht="14.25" customHeight="1" thickBot="1" x14ac:dyDescent="0.3">
      <c r="A5" s="5"/>
      <c r="B5" s="5"/>
      <c r="C5" s="5"/>
      <c r="D5" s="5"/>
      <c r="E5" s="5"/>
      <c r="F5" s="5"/>
      <c r="G5" s="5"/>
      <c r="H5" s="5"/>
      <c r="I5" s="5"/>
      <c r="K5" s="7" t="e">
        <f>MIN(#REF!)</f>
        <v>#REF!</v>
      </c>
      <c r="Q5" s="1"/>
      <c r="R5" s="1"/>
    </row>
    <row r="6" spans="1:24" s="2" customFormat="1" ht="13.5" customHeight="1" thickBot="1" x14ac:dyDescent="0.3">
      <c r="A6" s="104"/>
      <c r="B6" s="105" t="s">
        <v>0</v>
      </c>
      <c r="C6" s="106">
        <v>1</v>
      </c>
      <c r="D6" s="107">
        <v>2</v>
      </c>
      <c r="E6" s="108" t="s">
        <v>1</v>
      </c>
      <c r="F6" s="105" t="s">
        <v>2</v>
      </c>
      <c r="G6" s="105" t="s">
        <v>3</v>
      </c>
      <c r="H6" s="105" t="s">
        <v>4</v>
      </c>
      <c r="I6" s="108" t="s">
        <v>5</v>
      </c>
      <c r="J6"/>
      <c r="K6" s="7" t="e">
        <f>MIN(#REF!)</f>
        <v>#REF!</v>
      </c>
    </row>
    <row r="7" spans="1:24" s="13" customFormat="1" ht="12.2" customHeight="1" thickBot="1" x14ac:dyDescent="0.3">
      <c r="A7" s="103">
        <v>10</v>
      </c>
      <c r="B7" s="102" t="s">
        <v>15</v>
      </c>
      <c r="C7" s="38">
        <v>163</v>
      </c>
      <c r="D7" s="30">
        <v>207</v>
      </c>
      <c r="E7" s="27">
        <f>SUM(B7:D7)</f>
        <v>370</v>
      </c>
      <c r="F7" s="28">
        <f>AVERAGE(B7:D7)</f>
        <v>185</v>
      </c>
      <c r="G7" s="29">
        <f>MAX(B7:D7)</f>
        <v>207</v>
      </c>
      <c r="H7" s="29">
        <f>IF(C7&lt;&gt;"",MAX(B7:D7)-MIN(B7:D7),"")</f>
        <v>44</v>
      </c>
      <c r="I7" s="39">
        <v>1</v>
      </c>
      <c r="J7" s="110"/>
      <c r="K7" s="7" t="e">
        <f>MIN(#REF!)</f>
        <v>#REF!</v>
      </c>
      <c r="L7" s="12"/>
    </row>
    <row r="8" spans="1:24" s="5" customFormat="1" ht="12.2" customHeight="1" thickBot="1" x14ac:dyDescent="0.3">
      <c r="A8" s="128">
        <v>9</v>
      </c>
      <c r="B8" s="129" t="s">
        <v>18</v>
      </c>
      <c r="C8" s="38">
        <v>153</v>
      </c>
      <c r="D8" s="130">
        <v>204</v>
      </c>
      <c r="E8" s="27">
        <f>SUM(B8:D8)</f>
        <v>357</v>
      </c>
      <c r="F8" s="28">
        <f>AVERAGE(B8:D8)</f>
        <v>178.5</v>
      </c>
      <c r="G8" s="29">
        <f>MAX(B8:D8)</f>
        <v>204</v>
      </c>
      <c r="H8" s="29">
        <f>IF(C8&lt;&gt;"",MAX(B8:D8)-MIN(B8:D8),"")</f>
        <v>51</v>
      </c>
      <c r="I8" s="39">
        <v>2</v>
      </c>
      <c r="J8" s="37"/>
      <c r="K8"/>
      <c r="L8" s="4"/>
    </row>
    <row r="9" spans="1:24" s="5" customFormat="1" ht="12.2" customHeight="1" thickBot="1" x14ac:dyDescent="0.3">
      <c r="A9" s="124">
        <v>7</v>
      </c>
      <c r="B9" s="125" t="s">
        <v>17</v>
      </c>
      <c r="C9" s="34">
        <v>200</v>
      </c>
      <c r="D9" s="109">
        <v>139</v>
      </c>
      <c r="E9" s="31">
        <f>SUM(B9:D9)</f>
        <v>339</v>
      </c>
      <c r="F9" s="32">
        <f>AVERAGE(B9:D9)</f>
        <v>169.5</v>
      </c>
      <c r="G9" s="33">
        <f>MAX(B9:D9)</f>
        <v>200</v>
      </c>
      <c r="H9" s="33">
        <f>IF(C9&lt;&gt;"",MAX(B9:D9)-MIN(B9:D9),"")</f>
        <v>61</v>
      </c>
      <c r="I9" s="54">
        <v>3</v>
      </c>
      <c r="J9" s="110"/>
      <c r="K9"/>
      <c r="L9" s="4"/>
    </row>
    <row r="10" spans="1:24" s="5" customFormat="1" ht="12.2" customHeight="1" thickBot="1" x14ac:dyDescent="0.3">
      <c r="A10" s="58">
        <v>3</v>
      </c>
      <c r="B10" s="59" t="s">
        <v>23</v>
      </c>
      <c r="C10" s="34">
        <v>141</v>
      </c>
      <c r="D10" s="126">
        <v>157</v>
      </c>
      <c r="E10" s="31">
        <f>SUM(B10:D10)</f>
        <v>298</v>
      </c>
      <c r="F10" s="32">
        <f>AVERAGE(B10:D10)</f>
        <v>149</v>
      </c>
      <c r="G10" s="33">
        <f>MAX(B10:D10)</f>
        <v>157</v>
      </c>
      <c r="H10" s="33">
        <f>IF(C10&lt;&gt;"",MAX(B10:D10)-MIN(B10:D10),"")</f>
        <v>16</v>
      </c>
      <c r="I10" s="54">
        <v>4</v>
      </c>
      <c r="J10"/>
      <c r="K10"/>
      <c r="L10" s="4"/>
      <c r="M10"/>
      <c r="N10"/>
    </row>
    <row r="11" spans="1:24" s="5" customFormat="1" ht="12.2" customHeight="1" x14ac:dyDescent="0.2">
      <c r="A11" s="110"/>
      <c r="B11" s="110"/>
      <c r="C11" s="110"/>
      <c r="D11" s="110"/>
      <c r="E11" s="110"/>
      <c r="F11" s="110"/>
      <c r="G11" s="110"/>
      <c r="H11" s="110"/>
      <c r="I11" s="110"/>
      <c r="K11"/>
      <c r="L11" s="4"/>
      <c r="M11"/>
      <c r="N11"/>
    </row>
    <row r="12" spans="1:24" ht="14.25" x14ac:dyDescent="0.2">
      <c r="A12" s="127"/>
      <c r="B12" s="127"/>
      <c r="C12" s="127"/>
      <c r="D12" s="127"/>
      <c r="E12" s="127"/>
      <c r="F12" s="127"/>
      <c r="G12" s="2"/>
      <c r="H12" s="2"/>
      <c r="I12" s="2"/>
      <c r="J12" s="5"/>
    </row>
    <row r="13" spans="1:24" ht="12.2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6" t="e">
        <f>MIN(#REF!)</f>
        <v>#REF!</v>
      </c>
    </row>
    <row r="14" spans="1:24" ht="12.2" customHeight="1" thickBo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24" ht="12.2" customHeight="1" thickBot="1" x14ac:dyDescent="0.25">
      <c r="A15" s="104"/>
      <c r="B15" s="105" t="s">
        <v>0</v>
      </c>
      <c r="C15" s="106">
        <v>1</v>
      </c>
      <c r="D15" s="107">
        <v>2</v>
      </c>
      <c r="E15" s="108" t="s">
        <v>1</v>
      </c>
      <c r="F15" s="105" t="s">
        <v>2</v>
      </c>
      <c r="G15" s="105" t="s">
        <v>3</v>
      </c>
      <c r="H15" s="105" t="s">
        <v>4</v>
      </c>
      <c r="I15" s="108" t="s">
        <v>5</v>
      </c>
    </row>
    <row r="16" spans="1:24" ht="12.2" customHeight="1" thickBot="1" x14ac:dyDescent="0.3">
      <c r="A16" s="101">
        <v>7</v>
      </c>
      <c r="B16" s="102" t="s">
        <v>17</v>
      </c>
      <c r="C16" s="38">
        <v>172</v>
      </c>
      <c r="D16" s="30">
        <v>189</v>
      </c>
      <c r="E16" s="27">
        <f>SUM(B16:D16)</f>
        <v>361</v>
      </c>
      <c r="F16" s="28">
        <f>AVERAGE(B16:D16)</f>
        <v>180.5</v>
      </c>
      <c r="G16" s="29">
        <f>MAX(B16:D16)</f>
        <v>189</v>
      </c>
      <c r="H16" s="29">
        <f>IF(C16&lt;&gt;"",MAX(B16:D16)-MIN(B16:D16),"")</f>
        <v>17</v>
      </c>
      <c r="I16" s="39">
        <v>1</v>
      </c>
      <c r="J16" s="110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 x14ac:dyDescent="0.3">
      <c r="A17" s="103">
        <v>9</v>
      </c>
      <c r="B17" s="102" t="s">
        <v>18</v>
      </c>
      <c r="C17" s="38">
        <v>169</v>
      </c>
      <c r="D17" s="30">
        <v>169</v>
      </c>
      <c r="E17" s="27">
        <f>SUM(B17:D17)</f>
        <v>338</v>
      </c>
      <c r="F17" s="28">
        <f>AVERAGE(B17:D17)</f>
        <v>169</v>
      </c>
      <c r="G17" s="29">
        <f>MAX(B17:D17)</f>
        <v>169</v>
      </c>
      <c r="H17" s="29">
        <f>IF(C17&lt;&gt;"",MAX(B17:D17)-MIN(B17:D17),"")</f>
        <v>0</v>
      </c>
      <c r="I17" s="39">
        <v>2</v>
      </c>
      <c r="J17" s="110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12.2" customHeight="1" thickBot="1" x14ac:dyDescent="0.25">
      <c r="A18" s="16" t="s">
        <v>25</v>
      </c>
      <c r="B18" s="21" t="s">
        <v>19</v>
      </c>
      <c r="C18" s="34">
        <v>166</v>
      </c>
      <c r="D18" s="35">
        <v>158</v>
      </c>
      <c r="E18" s="31">
        <f>SUM(B18:D18)</f>
        <v>324</v>
      </c>
      <c r="F18" s="32">
        <f>AVERAGE(B18:D18)</f>
        <v>162</v>
      </c>
      <c r="G18" s="33">
        <f>MAX(B18:D18)</f>
        <v>166</v>
      </c>
      <c r="H18" s="33">
        <f>IF(C18&lt;&gt;"",MAX(B18:D18)-MIN(B18:D18),"")</f>
        <v>8</v>
      </c>
      <c r="I18" s="54">
        <v>3</v>
      </c>
      <c r="J18" s="110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2.2" customHeight="1" thickBot="1" x14ac:dyDescent="0.3">
      <c r="A19" s="58" t="s">
        <v>24</v>
      </c>
      <c r="B19" s="59" t="s">
        <v>14</v>
      </c>
      <c r="C19" s="34">
        <v>165</v>
      </c>
      <c r="D19" s="109">
        <v>148</v>
      </c>
      <c r="E19" s="31">
        <f>SUM(B19:D19)</f>
        <v>313</v>
      </c>
      <c r="F19" s="32">
        <f>AVERAGE(B19:D19)</f>
        <v>156.5</v>
      </c>
      <c r="G19" s="33">
        <f>MAX(B19:D19)</f>
        <v>165</v>
      </c>
      <c r="H19" s="33">
        <f>IF(C19&lt;&gt;"",MAX(B19:D19)-MIN(B19:D19),"")</f>
        <v>17</v>
      </c>
      <c r="I19" s="54">
        <v>4</v>
      </c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2.2" customHeight="1" x14ac:dyDescent="0.2">
      <c r="Q20" s="5"/>
      <c r="R20" s="5"/>
      <c r="S20" s="5"/>
      <c r="T20" s="5"/>
      <c r="U20" s="5"/>
      <c r="V20" s="5"/>
      <c r="W20" s="5"/>
      <c r="X20" s="5"/>
    </row>
    <row r="21" spans="1:24" ht="12.2" customHeight="1" x14ac:dyDescent="0.2">
      <c r="Q21" s="5"/>
      <c r="R21" s="5"/>
      <c r="S21" s="5"/>
      <c r="T21" s="5"/>
      <c r="U21" s="5"/>
      <c r="V21" s="5"/>
      <c r="W21" s="5"/>
      <c r="X21" s="5"/>
    </row>
    <row r="23" spans="1:24" ht="12.2" customHeight="1" x14ac:dyDescent="0.2"/>
    <row r="24" spans="1:24" ht="12.2" customHeight="1" x14ac:dyDescent="0.2"/>
    <row r="25" spans="1:24" ht="12.2" customHeight="1" x14ac:dyDescent="0.2"/>
    <row r="26" spans="1:24" ht="12.2" customHeight="1" x14ac:dyDescent="0.2"/>
    <row r="27" spans="1:24" ht="12.2" customHeight="1" x14ac:dyDescent="0.2">
      <c r="N27" s="36"/>
    </row>
    <row r="28" spans="1:24" ht="12.2" customHeight="1" x14ac:dyDescent="0.2"/>
    <row r="29" spans="1:24" ht="12.2" customHeight="1" x14ac:dyDescent="0.2"/>
    <row r="30" spans="1:24" ht="12.2" customHeight="1" x14ac:dyDescent="0.2"/>
    <row r="31" spans="1:24" ht="12.2" customHeight="1" x14ac:dyDescent="0.2"/>
    <row r="33" spans="17:17" ht="16.5" customHeight="1" x14ac:dyDescent="0.2"/>
    <row r="34" spans="17:17" x14ac:dyDescent="0.2">
      <c r="Q34" s="37"/>
    </row>
    <row r="36" spans="17:17" ht="16.5" customHeight="1" x14ac:dyDescent="0.2"/>
  </sheetData>
  <sheetProtection selectLockedCells="1" selectUnlockedCells="1"/>
  <phoneticPr fontId="19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Александра</cp:lastModifiedBy>
  <dcterms:created xsi:type="dcterms:W3CDTF">2014-11-17T17:04:42Z</dcterms:created>
  <dcterms:modified xsi:type="dcterms:W3CDTF">2015-08-06T20:39:15Z</dcterms:modified>
</cp:coreProperties>
</file>