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квалификация" sheetId="1" r:id="rId1"/>
    <sheet name="стыки" sheetId="2" r:id="rId2"/>
  </sheets>
  <definedNames/>
  <calcPr fullCalcOnLoad="1" refMode="R1C1"/>
</workbook>
</file>

<file path=xl/sharedStrings.xml><?xml version="1.0" encoding="utf-8"?>
<sst xmlns="http://schemas.openxmlformats.org/spreadsheetml/2006/main" count="32" uniqueCount="24">
  <si>
    <t>Любительский турнир по боулингу</t>
  </si>
  <si>
    <t>15 апреля  2015</t>
  </si>
  <si>
    <t xml:space="preserve">Квалификация </t>
  </si>
  <si>
    <t>№</t>
  </si>
  <si>
    <t>Ф.И.О.</t>
  </si>
  <si>
    <t>сум.</t>
  </si>
  <si>
    <t>сред.</t>
  </si>
  <si>
    <t>раз.</t>
  </si>
  <si>
    <t>луч.</t>
  </si>
  <si>
    <t>место</t>
  </si>
  <si>
    <t>Вразовский Иван</t>
  </si>
  <si>
    <t>Голубев Анатолий</t>
  </si>
  <si>
    <t>Смирнов Павел</t>
  </si>
  <si>
    <t>Смирнов Константин</t>
  </si>
  <si>
    <t>Диденко Роман</t>
  </si>
  <si>
    <t>Таганов Алексей</t>
  </si>
  <si>
    <t>Лявин Андрей</t>
  </si>
  <si>
    <t>15 апреля 2015 года</t>
  </si>
  <si>
    <t>Финал</t>
  </si>
  <si>
    <t>Матч за 1-2 место</t>
  </si>
  <si>
    <t>Матч за 3 место</t>
  </si>
  <si>
    <t>1 место - Голубев Анатолий</t>
  </si>
  <si>
    <t>2 место - Смирнов Константин</t>
  </si>
  <si>
    <t>3 место - Смирнов Павел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</si>
</sst>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55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5" borderId="12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164" fontId="17" fillId="36" borderId="12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0" borderId="14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37" borderId="12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/>
      <protection locked="0"/>
    </xf>
    <xf numFmtId="0" fontId="17" fillId="37" borderId="15" xfId="0" applyFont="1" applyFill="1" applyBorder="1" applyAlignment="1">
      <alignment horizontal="center"/>
    </xf>
    <xf numFmtId="0" fontId="21" fillId="37" borderId="12" xfId="0" applyFont="1" applyFill="1" applyBorder="1" applyAlignment="1" applyProtection="1">
      <alignment/>
      <protection locked="0"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left"/>
    </xf>
    <xf numFmtId="0" fontId="17" fillId="37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37" borderId="20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17" fillId="37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  <color indexed="12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tabSelected="1" zoomScale="130" zoomScaleNormal="130" zoomScalePageLayoutView="0" workbookViewId="0" topLeftCell="B1">
      <selection activeCell="O8" sqref="O8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12" width="6.8515625" style="0" customWidth="1"/>
    <col min="13" max="13" width="7.00390625" style="0" customWidth="1"/>
    <col min="14" max="14" width="5.14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2:18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  <c r="N2" s="2"/>
      <c r="Q2" s="3"/>
      <c r="R2" s="8"/>
    </row>
    <row r="3" spans="2:18" ht="20.25">
      <c r="B3" s="9"/>
      <c r="C3" s="2"/>
      <c r="D3" s="2"/>
      <c r="E3" s="10"/>
      <c r="F3" s="11"/>
      <c r="G3" s="11"/>
      <c r="H3" s="12"/>
      <c r="I3" s="13"/>
      <c r="J3" s="7"/>
      <c r="K3" s="7"/>
      <c r="L3" s="7"/>
      <c r="M3" s="7"/>
      <c r="N3" s="2"/>
      <c r="O3" s="2"/>
      <c r="Q3" s="14"/>
      <c r="R3" s="8"/>
    </row>
    <row r="4" spans="2:18" ht="27.75">
      <c r="B4" s="2"/>
      <c r="C4" s="2"/>
      <c r="D4" s="2"/>
      <c r="E4" s="10"/>
      <c r="F4" s="15" t="s">
        <v>1</v>
      </c>
      <c r="G4" s="7"/>
      <c r="H4" s="16"/>
      <c r="I4" s="16"/>
      <c r="J4" s="16"/>
      <c r="K4" s="16"/>
      <c r="L4" s="16"/>
      <c r="M4" s="16"/>
      <c r="O4" s="16"/>
      <c r="P4" s="2"/>
      <c r="Q4" s="14"/>
      <c r="R4" s="17"/>
    </row>
    <row r="5" spans="2:18" ht="15.75">
      <c r="B5" s="9"/>
      <c r="C5" s="2"/>
      <c r="D5" s="2"/>
      <c r="E5" s="2"/>
      <c r="F5" s="2"/>
      <c r="G5" s="2"/>
      <c r="H5" s="2"/>
      <c r="I5" s="18" t="s">
        <v>2</v>
      </c>
      <c r="J5" s="18"/>
      <c r="K5" s="18"/>
      <c r="L5" s="2"/>
      <c r="M5" s="2"/>
      <c r="N5" s="2"/>
      <c r="O5" s="2"/>
      <c r="P5" s="2"/>
      <c r="Q5" s="14"/>
      <c r="R5" s="2"/>
    </row>
    <row r="6" spans="2:13" ht="12.75">
      <c r="B6" s="19" t="s">
        <v>3</v>
      </c>
      <c r="C6" s="20" t="s">
        <v>4</v>
      </c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 t="s">
        <v>5</v>
      </c>
      <c r="J6" s="20" t="s">
        <v>6</v>
      </c>
      <c r="K6" s="20" t="s">
        <v>7</v>
      </c>
      <c r="L6" s="22" t="s">
        <v>8</v>
      </c>
      <c r="M6" s="23" t="s">
        <v>9</v>
      </c>
    </row>
    <row r="7" spans="2:14" ht="14.25" customHeight="1">
      <c r="B7" s="24">
        <v>7</v>
      </c>
      <c r="C7" s="25" t="s">
        <v>10</v>
      </c>
      <c r="D7" s="26">
        <v>194</v>
      </c>
      <c r="E7" s="27">
        <v>187</v>
      </c>
      <c r="F7" s="28">
        <v>187</v>
      </c>
      <c r="G7" s="28">
        <v>205</v>
      </c>
      <c r="H7" s="27">
        <v>160</v>
      </c>
      <c r="I7" s="29">
        <f aca="true" t="shared" si="0" ref="I7:I16">IF(D7&lt;&gt;"",SUM(D7:H7),"")</f>
        <v>933</v>
      </c>
      <c r="J7" s="30">
        <f aca="true" t="shared" si="1" ref="J7:J16">IF(E7&lt;&gt;"",AVERAGE(D7:H7),"")</f>
        <v>186.6</v>
      </c>
      <c r="K7" s="29">
        <f aca="true" t="shared" si="2" ref="K7:K16">IF(E7&lt;&gt;"",MAX(D7:H7)-MIN(D7:H7),"")</f>
        <v>45</v>
      </c>
      <c r="L7" s="29">
        <f aca="true" t="shared" si="3" ref="L7:L16">IF(E7&lt;&gt;"",MAX(D7:H7),"")</f>
        <v>205</v>
      </c>
      <c r="M7" s="31">
        <v>1</v>
      </c>
      <c r="N7" s="32">
        <f aca="true" t="shared" si="4" ref="N7:N16">MIN(D7:H7)</f>
        <v>160</v>
      </c>
    </row>
    <row r="8" spans="2:14" ht="12" customHeight="1">
      <c r="B8" s="24">
        <v>2</v>
      </c>
      <c r="C8" s="25" t="s">
        <v>11</v>
      </c>
      <c r="D8" s="26">
        <v>158</v>
      </c>
      <c r="E8" s="27">
        <v>173</v>
      </c>
      <c r="F8" s="28">
        <v>201</v>
      </c>
      <c r="G8" s="28">
        <v>185</v>
      </c>
      <c r="H8" s="27">
        <v>161</v>
      </c>
      <c r="I8" s="29">
        <f t="shared" si="0"/>
        <v>878</v>
      </c>
      <c r="J8" s="30">
        <f t="shared" si="1"/>
        <v>175.6</v>
      </c>
      <c r="K8" s="29">
        <f t="shared" si="2"/>
        <v>43</v>
      </c>
      <c r="L8" s="29">
        <f t="shared" si="3"/>
        <v>201</v>
      </c>
      <c r="M8" s="31">
        <v>2</v>
      </c>
      <c r="N8" s="32">
        <f t="shared" si="4"/>
        <v>158</v>
      </c>
    </row>
    <row r="9" spans="2:14" ht="12.75">
      <c r="B9" s="24">
        <v>6</v>
      </c>
      <c r="C9" s="25" t="s">
        <v>12</v>
      </c>
      <c r="D9" s="26">
        <v>185</v>
      </c>
      <c r="E9" s="27">
        <v>181</v>
      </c>
      <c r="F9" s="28">
        <v>153</v>
      </c>
      <c r="G9" s="28">
        <v>164</v>
      </c>
      <c r="H9" s="27">
        <v>183</v>
      </c>
      <c r="I9" s="29">
        <f t="shared" si="0"/>
        <v>866</v>
      </c>
      <c r="J9" s="30">
        <f t="shared" si="1"/>
        <v>173.2</v>
      </c>
      <c r="K9" s="29">
        <f t="shared" si="2"/>
        <v>32</v>
      </c>
      <c r="L9" s="29">
        <f t="shared" si="3"/>
        <v>185</v>
      </c>
      <c r="M9" s="31">
        <v>3</v>
      </c>
      <c r="N9" s="32">
        <f t="shared" si="4"/>
        <v>153</v>
      </c>
    </row>
    <row r="10" spans="2:14" ht="12.75">
      <c r="B10" s="24">
        <v>3</v>
      </c>
      <c r="C10" s="25" t="s">
        <v>13</v>
      </c>
      <c r="D10" s="26">
        <v>161</v>
      </c>
      <c r="E10" s="33">
        <v>158</v>
      </c>
      <c r="F10" s="28">
        <v>219</v>
      </c>
      <c r="G10" s="28">
        <v>166</v>
      </c>
      <c r="H10" s="27">
        <v>137</v>
      </c>
      <c r="I10" s="29">
        <f t="shared" si="0"/>
        <v>841</v>
      </c>
      <c r="J10" s="30">
        <f t="shared" si="1"/>
        <v>168.2</v>
      </c>
      <c r="K10" s="29">
        <f t="shared" si="2"/>
        <v>82</v>
      </c>
      <c r="L10" s="29">
        <f t="shared" si="3"/>
        <v>219</v>
      </c>
      <c r="M10" s="31">
        <v>4</v>
      </c>
      <c r="N10" s="32">
        <f t="shared" si="4"/>
        <v>137</v>
      </c>
    </row>
    <row r="11" spans="2:14" ht="12.75">
      <c r="B11" s="24">
        <v>4</v>
      </c>
      <c r="C11" s="25" t="s">
        <v>14</v>
      </c>
      <c r="D11" s="26">
        <v>157</v>
      </c>
      <c r="E11" s="27">
        <v>168</v>
      </c>
      <c r="F11" s="28">
        <v>153</v>
      </c>
      <c r="G11" s="28">
        <v>182</v>
      </c>
      <c r="H11" s="27">
        <v>152</v>
      </c>
      <c r="I11" s="29">
        <f t="shared" si="0"/>
        <v>812</v>
      </c>
      <c r="J11" s="30">
        <f t="shared" si="1"/>
        <v>162.4</v>
      </c>
      <c r="K11" s="29">
        <f t="shared" si="2"/>
        <v>30</v>
      </c>
      <c r="L11" s="29">
        <f t="shared" si="3"/>
        <v>182</v>
      </c>
      <c r="M11" s="31">
        <v>5</v>
      </c>
      <c r="N11" s="32">
        <f t="shared" si="4"/>
        <v>152</v>
      </c>
    </row>
    <row r="12" spans="2:14" ht="12.75">
      <c r="B12" s="24">
        <v>1</v>
      </c>
      <c r="C12" s="25" t="s">
        <v>15</v>
      </c>
      <c r="D12" s="26">
        <v>147</v>
      </c>
      <c r="E12" s="27">
        <v>175</v>
      </c>
      <c r="F12" s="28">
        <v>167</v>
      </c>
      <c r="G12" s="28">
        <v>155</v>
      </c>
      <c r="H12" s="27">
        <v>161</v>
      </c>
      <c r="I12" s="29">
        <f t="shared" si="0"/>
        <v>805</v>
      </c>
      <c r="J12" s="30">
        <f t="shared" si="1"/>
        <v>161</v>
      </c>
      <c r="K12" s="29">
        <f t="shared" si="2"/>
        <v>28</v>
      </c>
      <c r="L12" s="29">
        <f t="shared" si="3"/>
        <v>175</v>
      </c>
      <c r="M12" s="31">
        <v>6</v>
      </c>
      <c r="N12" s="32">
        <f t="shared" si="4"/>
        <v>147</v>
      </c>
    </row>
    <row r="13" spans="2:14" ht="12.75">
      <c r="B13" s="24">
        <v>5</v>
      </c>
      <c r="C13" s="25" t="s">
        <v>16</v>
      </c>
      <c r="D13" s="26">
        <v>183</v>
      </c>
      <c r="E13" s="27">
        <v>119</v>
      </c>
      <c r="F13" s="28">
        <v>120</v>
      </c>
      <c r="G13" s="28">
        <v>157</v>
      </c>
      <c r="H13" s="27">
        <v>156</v>
      </c>
      <c r="I13" s="29">
        <f t="shared" si="0"/>
        <v>735</v>
      </c>
      <c r="J13" s="30">
        <f t="shared" si="1"/>
        <v>147</v>
      </c>
      <c r="K13" s="29">
        <f t="shared" si="2"/>
        <v>64</v>
      </c>
      <c r="L13" s="29">
        <f t="shared" si="3"/>
        <v>183</v>
      </c>
      <c r="M13" s="31">
        <v>7</v>
      </c>
      <c r="N13" s="32">
        <f t="shared" si="4"/>
        <v>119</v>
      </c>
    </row>
    <row r="14" spans="2:14" ht="12.75">
      <c r="B14" s="24"/>
      <c r="C14" s="25"/>
      <c r="D14" s="26"/>
      <c r="E14" s="27"/>
      <c r="F14" s="28"/>
      <c r="G14" s="28"/>
      <c r="H14" s="27"/>
      <c r="I14" s="29">
        <f t="shared" si="0"/>
      </c>
      <c r="J14" s="30">
        <f t="shared" si="1"/>
      </c>
      <c r="K14" s="29">
        <f t="shared" si="2"/>
      </c>
      <c r="L14" s="29">
        <f t="shared" si="3"/>
      </c>
      <c r="M14" s="31">
        <v>8</v>
      </c>
      <c r="N14" s="32">
        <f t="shared" si="4"/>
        <v>0</v>
      </c>
    </row>
    <row r="15" spans="2:14" ht="12.75">
      <c r="B15" s="24"/>
      <c r="C15" s="25"/>
      <c r="D15" s="26"/>
      <c r="E15" s="27"/>
      <c r="F15" s="28"/>
      <c r="G15" s="28"/>
      <c r="H15" s="27"/>
      <c r="I15" s="29">
        <f t="shared" si="0"/>
      </c>
      <c r="J15" s="30">
        <f t="shared" si="1"/>
      </c>
      <c r="K15" s="29">
        <f t="shared" si="2"/>
      </c>
      <c r="L15" s="29">
        <f t="shared" si="3"/>
      </c>
      <c r="M15" s="31">
        <v>9</v>
      </c>
      <c r="N15" s="32">
        <f t="shared" si="4"/>
        <v>0</v>
      </c>
    </row>
    <row r="16" spans="2:14" ht="12.75">
      <c r="B16" s="24"/>
      <c r="C16" s="34"/>
      <c r="D16" s="26"/>
      <c r="E16" s="27"/>
      <c r="F16" s="28"/>
      <c r="G16" s="28"/>
      <c r="H16" s="27"/>
      <c r="I16" s="29">
        <f t="shared" si="0"/>
      </c>
      <c r="J16" s="30">
        <f t="shared" si="1"/>
      </c>
      <c r="K16" s="29">
        <f t="shared" si="2"/>
      </c>
      <c r="L16" s="29">
        <f t="shared" si="3"/>
      </c>
      <c r="M16" s="31">
        <v>10</v>
      </c>
      <c r="N16" s="32">
        <f t="shared" si="4"/>
        <v>0</v>
      </c>
    </row>
  </sheetData>
  <sheetProtection selectLockedCells="1" selectUnlockedCells="1"/>
  <conditionalFormatting sqref="C7:C9 C12 C15:C16">
    <cfRule type="expression" priority="1" dxfId="0" stopIfTrue="1">
      <formula>(C1&gt;0)</formula>
    </cfRule>
  </conditionalFormatting>
  <conditionalFormatting sqref="C10:C11 C14">
    <cfRule type="expression" priority="2" dxfId="0" stopIfTrue="1">
      <formula>(C3&gt;0)</formula>
    </cfRule>
  </conditionalFormatting>
  <conditionalFormatting sqref="D12">
    <cfRule type="expression" priority="3" dxfId="2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/>
  <legacyDrawing r:id="rId2"/>
  <oleObjects>
    <oleObject progId="Рисунок Microsoft Word" shapeId="742087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7">
      <selection activeCell="B32" sqref="B32"/>
    </sheetView>
  </sheetViews>
  <sheetFormatPr defaultColWidth="11.57421875" defaultRowHeight="12.75"/>
  <cols>
    <col min="1" max="1" width="3.8515625" style="1" customWidth="1"/>
    <col min="2" max="2" width="23.7109375" style="1" customWidth="1"/>
    <col min="3" max="4" width="6.00390625" style="1" customWidth="1"/>
    <col min="5" max="6" width="3.8515625" style="1" customWidth="1"/>
    <col min="7" max="7" width="23.7109375" style="1" customWidth="1"/>
    <col min="8" max="8" width="6.00390625" style="1" customWidth="1"/>
    <col min="9" max="251" width="9.140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5">
      <c r="A2" s="7"/>
      <c r="B2" s="7"/>
      <c r="C2" s="7"/>
      <c r="D2" s="7"/>
      <c r="E2" s="7"/>
      <c r="F2" s="7"/>
      <c r="G2" s="7"/>
      <c r="H2" s="2"/>
    </row>
    <row r="3" spans="1:8" ht="13.5" customHeight="1">
      <c r="A3" s="11"/>
      <c r="B3" s="12"/>
      <c r="C3" s="12"/>
      <c r="D3" s="13"/>
      <c r="E3" s="7"/>
      <c r="F3" s="7"/>
      <c r="G3" s="7"/>
      <c r="H3" s="7"/>
    </row>
    <row r="4" spans="1:8" ht="23.25" customHeight="1">
      <c r="A4" s="7"/>
      <c r="B4" s="16" t="s">
        <v>17</v>
      </c>
      <c r="C4" s="16"/>
      <c r="D4" s="16"/>
      <c r="E4" s="16"/>
      <c r="F4" s="16"/>
      <c r="G4" s="16"/>
      <c r="H4" s="16"/>
    </row>
    <row r="5" spans="1:8" ht="15.75">
      <c r="A5" s="2"/>
      <c r="B5" s="2"/>
      <c r="C5" s="2"/>
      <c r="D5" s="18" t="s">
        <v>18</v>
      </c>
      <c r="E5" s="18"/>
      <c r="F5" s="18"/>
      <c r="G5" s="2"/>
      <c r="H5" s="2"/>
    </row>
    <row r="9" spans="1:7" ht="12.75">
      <c r="A9" s="35"/>
      <c r="B9" s="35"/>
      <c r="C9" s="35"/>
      <c r="D9" s="35"/>
      <c r="E9" s="35"/>
      <c r="F9" s="35"/>
      <c r="G9" s="35"/>
    </row>
    <row r="10" spans="1:7" ht="12.75">
      <c r="A10" s="36"/>
      <c r="B10" s="36"/>
      <c r="C10" s="36"/>
      <c r="D10" s="36"/>
      <c r="E10" s="35"/>
      <c r="F10" s="35"/>
      <c r="G10" s="35"/>
    </row>
    <row r="11" spans="1:7" ht="12.75">
      <c r="A11" s="36"/>
      <c r="B11" s="36"/>
      <c r="C11" s="36"/>
      <c r="D11" s="36"/>
      <c r="E11" s="35"/>
      <c r="F11" s="35"/>
      <c r="G11" s="35"/>
    </row>
    <row r="12" spans="1:8" ht="12.75">
      <c r="A12" s="36"/>
      <c r="B12" s="36"/>
      <c r="C12" s="36"/>
      <c r="D12" s="35"/>
      <c r="E12" s="35"/>
      <c r="F12" s="35"/>
      <c r="H12"/>
    </row>
    <row r="13" spans="1:7" ht="12.75">
      <c r="A13" s="37"/>
      <c r="B13" s="38" t="s">
        <v>13</v>
      </c>
      <c r="C13" s="26">
        <v>203</v>
      </c>
      <c r="D13" s="39">
        <v>217</v>
      </c>
      <c r="E13" s="35">
        <f>SUM(C13:D13)</f>
        <v>420</v>
      </c>
      <c r="F13" s="35"/>
      <c r="G13" s="35"/>
    </row>
    <row r="14" spans="1:7" ht="12.75">
      <c r="A14" s="37"/>
      <c r="B14" s="40" t="s">
        <v>10</v>
      </c>
      <c r="C14" s="26">
        <v>126</v>
      </c>
      <c r="D14" s="39">
        <v>145</v>
      </c>
      <c r="E14" s="35">
        <f>SUM(C14:D14)</f>
        <v>271</v>
      </c>
      <c r="F14" s="35"/>
      <c r="G14" s="35"/>
    </row>
    <row r="15" spans="1:7" ht="12.75">
      <c r="A15" s="35">
        <v>10</v>
      </c>
      <c r="B15" s="35"/>
      <c r="C15" s="41"/>
      <c r="D15" s="42"/>
      <c r="E15" s="35"/>
      <c r="F15" s="35"/>
      <c r="G15" s="35"/>
    </row>
    <row r="16" spans="1:7" ht="12.75">
      <c r="A16" s="35"/>
      <c r="B16" s="35"/>
      <c r="C16" s="41"/>
      <c r="D16" s="43"/>
      <c r="E16" s="35"/>
      <c r="F16" s="35"/>
      <c r="G16" s="35"/>
    </row>
    <row r="17" spans="1:8" ht="12.75">
      <c r="A17" s="35"/>
      <c r="B17" s="35"/>
      <c r="C17" s="41"/>
      <c r="D17" s="43"/>
      <c r="F17" s="35"/>
      <c r="G17" s="35" t="s">
        <v>19</v>
      </c>
      <c r="H17" s="35"/>
    </row>
    <row r="18" spans="1:8" ht="12.75">
      <c r="A18" s="35"/>
      <c r="B18" s="35"/>
      <c r="C18" s="41"/>
      <c r="D18" s="43"/>
      <c r="F18" s="35"/>
      <c r="G18" s="35"/>
      <c r="H18" s="35"/>
    </row>
    <row r="19" spans="1:9" ht="12.75">
      <c r="A19" s="35"/>
      <c r="B19" s="35"/>
      <c r="C19" s="41"/>
      <c r="D19" s="43"/>
      <c r="E19" s="44"/>
      <c r="F19" s="37"/>
      <c r="G19" s="38" t="s">
        <v>13</v>
      </c>
      <c r="H19" s="45">
        <v>151</v>
      </c>
      <c r="I19" s="35">
        <f>SUM(H19:H19)</f>
        <v>151</v>
      </c>
    </row>
    <row r="20" spans="1:9" ht="12.75">
      <c r="A20" s="35"/>
      <c r="B20" s="35"/>
      <c r="C20" s="41"/>
      <c r="D20" s="43"/>
      <c r="F20" s="37"/>
      <c r="G20" s="46" t="s">
        <v>11</v>
      </c>
      <c r="H20" s="47">
        <v>226</v>
      </c>
      <c r="I20" s="35">
        <f>SUM(H20:H20)</f>
        <v>226</v>
      </c>
    </row>
    <row r="21" spans="1:8" ht="12.75">
      <c r="A21" s="35"/>
      <c r="B21" s="35"/>
      <c r="C21" s="41"/>
      <c r="D21" s="43"/>
      <c r="F21" s="35"/>
      <c r="G21" s="35"/>
      <c r="H21" s="41"/>
    </row>
    <row r="22" spans="1:8" ht="12.75">
      <c r="A22" s="35"/>
      <c r="B22" s="35"/>
      <c r="C22" s="41"/>
      <c r="D22" s="43"/>
      <c r="F22" s="35"/>
      <c r="G22" s="35"/>
      <c r="H22" s="41"/>
    </row>
    <row r="23" spans="1:8" ht="12.75">
      <c r="A23" s="35"/>
      <c r="B23" s="35"/>
      <c r="C23" s="41"/>
      <c r="D23" s="43"/>
      <c r="F23" s="35"/>
      <c r="G23" s="35"/>
      <c r="H23" s="41"/>
    </row>
    <row r="24" spans="1:8" ht="12.75">
      <c r="A24" s="35">
        <v>11</v>
      </c>
      <c r="B24" s="35"/>
      <c r="C24" s="41"/>
      <c r="D24" s="48"/>
      <c r="F24" s="35"/>
      <c r="G24" s="49"/>
      <c r="H24" s="41"/>
    </row>
    <row r="25" spans="1:8" ht="12.75">
      <c r="A25" s="37"/>
      <c r="B25" s="46" t="s">
        <v>11</v>
      </c>
      <c r="C25" s="50">
        <v>182</v>
      </c>
      <c r="D25" s="51">
        <v>157</v>
      </c>
      <c r="F25" s="35">
        <f>SUM(C25:D25)</f>
        <v>339</v>
      </c>
      <c r="G25" s="35"/>
      <c r="H25" s="41"/>
    </row>
    <row r="26" spans="1:8" ht="12.75">
      <c r="A26" s="37"/>
      <c r="B26" s="40" t="s">
        <v>12</v>
      </c>
      <c r="C26" s="28">
        <v>157</v>
      </c>
      <c r="D26" s="47">
        <v>154</v>
      </c>
      <c r="F26" s="35">
        <f>SUM(C26:D26)</f>
        <v>311</v>
      </c>
      <c r="G26" s="35"/>
      <c r="H26" s="41"/>
    </row>
    <row r="27" spans="1:8" ht="12.75">
      <c r="A27" s="35">
        <v>12</v>
      </c>
      <c r="B27" s="35"/>
      <c r="C27" s="35"/>
      <c r="D27" s="52"/>
      <c r="F27" s="35"/>
      <c r="G27" s="35"/>
      <c r="H27" s="41"/>
    </row>
    <row r="28" spans="1:8" ht="12.75">
      <c r="A28" s="35"/>
      <c r="B28" s="35"/>
      <c r="C28" s="35"/>
      <c r="D28" s="53"/>
      <c r="F28" s="35" t="s">
        <v>20</v>
      </c>
      <c r="G28" s="35"/>
      <c r="H28" s="41"/>
    </row>
    <row r="29" spans="1:9" ht="12.75">
      <c r="A29" s="54"/>
      <c r="B29" s="54"/>
      <c r="C29" s="54"/>
      <c r="D29" s="55">
        <v>11</v>
      </c>
      <c r="E29" s="44"/>
      <c r="F29" s="37"/>
      <c r="G29" s="40" t="s">
        <v>10</v>
      </c>
      <c r="H29" s="47">
        <v>147</v>
      </c>
      <c r="I29" s="35">
        <f>SUM(H29:H29)</f>
        <v>147</v>
      </c>
    </row>
    <row r="30" spans="1:9" ht="12.75">
      <c r="A30" s="54"/>
      <c r="B30" s="54"/>
      <c r="C30" s="54"/>
      <c r="D30" s="54">
        <v>12</v>
      </c>
      <c r="F30" s="37"/>
      <c r="G30" s="40" t="s">
        <v>12</v>
      </c>
      <c r="H30" s="56">
        <v>161</v>
      </c>
      <c r="I30" s="35">
        <f>SUM(H30:H30)</f>
        <v>161</v>
      </c>
    </row>
    <row r="31" spans="1:8" ht="12.75">
      <c r="A31" s="54"/>
      <c r="B31" s="54"/>
      <c r="C31" s="54"/>
      <c r="D31" s="54"/>
      <c r="G31" s="3"/>
      <c r="H31" s="3"/>
    </row>
    <row r="32" ht="14.25" customHeight="1">
      <c r="G32" t="s">
        <v>21</v>
      </c>
    </row>
    <row r="33" spans="1:7" ht="14.25" customHeight="1">
      <c r="A33" s="18"/>
      <c r="B33" s="18"/>
      <c r="G33" t="s">
        <v>22</v>
      </c>
    </row>
    <row r="34" spans="1:7" ht="12" customHeight="1">
      <c r="A34" s="18"/>
      <c r="B34" s="18"/>
      <c r="G34" t="s">
        <v>23</v>
      </c>
    </row>
    <row r="35" spans="1:2" ht="12.75" customHeight="1">
      <c r="A35" s="18"/>
      <c r="B35" s="18"/>
    </row>
  </sheetData>
  <sheetProtection selectLockedCells="1" selectUnlockedCells="1"/>
  <conditionalFormatting sqref="B13 G19">
    <cfRule type="expression" priority="1" dxfId="0" stopIfTrue="1">
      <formula>(B6&gt;0)</formula>
    </cfRule>
  </conditionalFormatting>
  <conditionalFormatting sqref="C13:C14">
    <cfRule type="expression" priority="2" dxfId="2" stopIfTrue="1">
      <formula>"D7=МИН($D$7:$H$7)"</formula>
    </cfRule>
  </conditionalFormatting>
  <conditionalFormatting sqref="B26 G30">
    <cfRule type="expression" priority="3" dxfId="0" stopIfTrue="1">
      <formula>(B20&gt;0)</formula>
    </cfRule>
  </conditionalFormatting>
  <conditionalFormatting sqref="B14 G29">
    <cfRule type="expression" priority="4" dxfId="0" stopIfTrue="1">
      <formula>(B7&gt;0)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91"/>
  <legacyDrawing r:id="rId2"/>
  <oleObjects>
    <oleObject progId="Рисунок Microsoft Word" shapeId="74208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2015-04-16T10:24:02Z</dcterms:created>
  <dcterms:modified xsi:type="dcterms:W3CDTF">2015-04-16T10:29:33Z</dcterms:modified>
  <cp:category/>
  <cp:version/>
  <cp:contentType/>
  <cp:contentStatus/>
</cp:coreProperties>
</file>