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tabRatio="718" activeTab="1"/>
  </bookViews>
  <sheets>
    <sheet name="квалификация" sheetId="1" r:id="rId1"/>
    <sheet name="раунды" sheetId="2" r:id="rId2"/>
  </sheets>
  <definedNames/>
  <calcPr fullCalcOnLoad="1"/>
</workbook>
</file>

<file path=xl/sharedStrings.xml><?xml version="1.0" encoding="utf-8"?>
<sst xmlns="http://schemas.openxmlformats.org/spreadsheetml/2006/main" count="69" uniqueCount="29">
  <si>
    <t>Ф.И.О.</t>
  </si>
  <si>
    <t>итого</t>
  </si>
  <si>
    <t>сред.</t>
  </si>
  <si>
    <t>макс.</t>
  </si>
  <si>
    <t>разн.</t>
  </si>
  <si>
    <t>место</t>
  </si>
  <si>
    <t>№</t>
  </si>
  <si>
    <t>Ростов Сергей</t>
  </si>
  <si>
    <t>Константин Смирнов</t>
  </si>
  <si>
    <t>Виктор Мясников</t>
  </si>
  <si>
    <t>Иван Вразовский</t>
  </si>
  <si>
    <t>Алексей Таганов</t>
  </si>
  <si>
    <t>Павел Смирнов</t>
  </si>
  <si>
    <t>Александр Кияшкин</t>
  </si>
  <si>
    <t>Александр Карташов</t>
  </si>
  <si>
    <t>Вячеслав Локтюшин</t>
  </si>
  <si>
    <t>Алексей Крашенинников</t>
  </si>
  <si>
    <t>Олег Нищик</t>
  </si>
  <si>
    <t>Александра Таганова</t>
  </si>
  <si>
    <t>Ольга Майорова</t>
  </si>
  <si>
    <t>Илона Нищик</t>
  </si>
  <si>
    <t>Лявин Андрей</t>
  </si>
  <si>
    <t>Лаптев Вячеслав</t>
  </si>
  <si>
    <t>Тихонов Коснстантин</t>
  </si>
  <si>
    <t>Наташа Харитонова</t>
  </si>
  <si>
    <t>да</t>
  </si>
  <si>
    <t>турба</t>
  </si>
  <si>
    <t>турба гейм</t>
  </si>
  <si>
    <t>Игнат Майоров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</si>
</sst>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4" fillId="33" borderId="0" xfId="51" applyFill="1" applyAlignment="1">
      <alignment/>
    </xf>
    <xf numFmtId="0" fontId="5" fillId="33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8" fillId="33" borderId="0" xfId="0" applyFont="1" applyFill="1" applyAlignment="1">
      <alignment/>
    </xf>
    <xf numFmtId="0" fontId="28" fillId="34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8" fillId="37" borderId="11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 vertical="center"/>
    </xf>
    <xf numFmtId="0" fontId="27" fillId="39" borderId="11" xfId="0" applyFont="1" applyFill="1" applyBorder="1" applyAlignment="1" applyProtection="1">
      <alignment/>
      <protection locked="0"/>
    </xf>
    <xf numFmtId="0" fontId="27" fillId="40" borderId="11" xfId="52" applyFont="1" applyFill="1" applyBorder="1" applyProtection="1">
      <alignment/>
      <protection locked="0"/>
    </xf>
    <xf numFmtId="0" fontId="28" fillId="41" borderId="11" xfId="0" applyFont="1" applyFill="1" applyBorder="1" applyAlignment="1">
      <alignment horizontal="center" vertical="center"/>
    </xf>
    <xf numFmtId="0" fontId="28" fillId="42" borderId="11" xfId="52" applyFont="1" applyFill="1" applyBorder="1" applyAlignment="1">
      <alignment horizontal="center"/>
      <protection/>
    </xf>
    <xf numFmtId="1" fontId="28" fillId="39" borderId="11" xfId="0" applyNumberFormat="1" applyFont="1" applyFill="1" applyBorder="1" applyAlignment="1">
      <alignment horizontal="center" vertical="center"/>
    </xf>
    <xf numFmtId="0" fontId="27" fillId="39" borderId="11" xfId="52" applyFont="1" applyFill="1" applyBorder="1" applyProtection="1">
      <alignment/>
      <protection locked="0"/>
    </xf>
    <xf numFmtId="0" fontId="28" fillId="43" borderId="11" xfId="52" applyFont="1" applyFill="1" applyBorder="1" applyAlignment="1">
      <alignment horizontal="center"/>
      <protection/>
    </xf>
    <xf numFmtId="1" fontId="28" fillId="37" borderId="11" xfId="0" applyNumberFormat="1" applyFont="1" applyFill="1" applyBorder="1" applyAlignment="1">
      <alignment horizontal="center" vertical="center"/>
    </xf>
    <xf numFmtId="0" fontId="50" fillId="44" borderId="11" xfId="61" applyFont="1" applyFill="1" applyBorder="1" applyAlignment="1">
      <alignment horizontal="center"/>
    </xf>
    <xf numFmtId="0" fontId="50" fillId="44" borderId="11" xfId="61" applyFont="1" applyFill="1" applyBorder="1" applyAlignment="1" applyProtection="1">
      <alignment/>
      <protection locked="0"/>
    </xf>
    <xf numFmtId="0" fontId="50" fillId="44" borderId="11" xfId="61" applyFont="1" applyFill="1" applyBorder="1" applyAlignment="1">
      <alignment horizontal="center" vertical="center"/>
    </xf>
    <xf numFmtId="164" fontId="50" fillId="44" borderId="11" xfId="61" applyNumberFormat="1" applyFont="1" applyFill="1" applyBorder="1" applyAlignment="1">
      <alignment horizontal="center" vertical="center"/>
    </xf>
    <xf numFmtId="1" fontId="50" fillId="44" borderId="11" xfId="61" applyNumberFormat="1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/>
    </xf>
    <xf numFmtId="0" fontId="28" fillId="0" borderId="0" xfId="0" applyFont="1" applyAlignment="1">
      <alignment/>
    </xf>
    <xf numFmtId="0" fontId="28" fillId="39" borderId="11" xfId="0" applyFont="1" applyFill="1" applyBorder="1" applyAlignment="1" applyProtection="1">
      <alignment/>
      <protection locked="0"/>
    </xf>
    <xf numFmtId="0" fontId="28" fillId="43" borderId="11" xfId="0" applyFont="1" applyFill="1" applyBorder="1" applyAlignment="1">
      <alignment horizontal="center" vertical="center"/>
    </xf>
    <xf numFmtId="0" fontId="28" fillId="40" borderId="11" xfId="52" applyFont="1" applyFill="1" applyBorder="1" applyProtection="1">
      <alignment/>
      <protection locked="0"/>
    </xf>
    <xf numFmtId="0" fontId="50" fillId="33" borderId="11" xfId="61" applyFont="1" applyFill="1" applyBorder="1" applyAlignment="1">
      <alignment horizontal="center" vertical="center"/>
    </xf>
    <xf numFmtId="164" fontId="50" fillId="33" borderId="11" xfId="61" applyNumberFormat="1" applyFont="1" applyFill="1" applyBorder="1" applyAlignment="1">
      <alignment horizontal="center" vertical="center"/>
    </xf>
    <xf numFmtId="1" fontId="50" fillId="33" borderId="11" xfId="61" applyNumberFormat="1" applyFont="1" applyFill="1" applyBorder="1" applyAlignment="1">
      <alignment horizontal="center" vertical="center"/>
    </xf>
    <xf numFmtId="0" fontId="50" fillId="33" borderId="11" xfId="61" applyFont="1" applyFill="1" applyBorder="1" applyAlignment="1">
      <alignment horizontal="center"/>
    </xf>
    <xf numFmtId="0" fontId="50" fillId="33" borderId="11" xfId="61" applyFont="1" applyFill="1" applyBorder="1" applyAlignment="1" applyProtection="1">
      <alignment/>
      <protection locked="0"/>
    </xf>
    <xf numFmtId="0" fontId="51" fillId="44" borderId="11" xfId="34" applyFont="1" applyFill="1" applyBorder="1" applyAlignment="1" applyProtection="1">
      <alignment/>
      <protection locked="0"/>
    </xf>
    <xf numFmtId="0" fontId="28" fillId="39" borderId="11" xfId="52" applyFont="1" applyFill="1" applyBorder="1" applyProtection="1">
      <alignment/>
      <protection locked="0"/>
    </xf>
    <xf numFmtId="0" fontId="28" fillId="40" borderId="11" xfId="0" applyFont="1" applyFill="1" applyBorder="1" applyAlignment="1" applyProtection="1">
      <alignment/>
      <protection locked="0"/>
    </xf>
    <xf numFmtId="0" fontId="28" fillId="40" borderId="11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27" fillId="39" borderId="11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/>
    </xf>
    <xf numFmtId="164" fontId="27" fillId="39" borderId="11" xfId="0" applyNumberFormat="1" applyFont="1" applyFill="1" applyBorder="1" applyAlignment="1">
      <alignment horizontal="center" vertical="center"/>
    </xf>
    <xf numFmtId="1" fontId="27" fillId="39" borderId="11" xfId="0" applyNumberFormat="1" applyFont="1" applyFill="1" applyBorder="1" applyAlignment="1">
      <alignment horizontal="center" vertical="center"/>
    </xf>
    <xf numFmtId="0" fontId="31" fillId="38" borderId="11" xfId="0" applyNumberFormat="1" applyFont="1" applyFill="1" applyBorder="1" applyAlignment="1" applyProtection="1">
      <alignment horizontal="center" vertical="center"/>
      <protection/>
    </xf>
    <xf numFmtId="0" fontId="27" fillId="40" borderId="11" xfId="0" applyFont="1" applyFill="1" applyBorder="1" applyAlignment="1">
      <alignment horizontal="center" vertical="center"/>
    </xf>
    <xf numFmtId="0" fontId="27" fillId="41" borderId="11" xfId="0" applyFont="1" applyFill="1" applyBorder="1" applyAlignment="1">
      <alignment horizontal="center" vertical="center"/>
    </xf>
    <xf numFmtId="164" fontId="27" fillId="40" borderId="11" xfId="0" applyNumberFormat="1" applyFont="1" applyFill="1" applyBorder="1" applyAlignment="1">
      <alignment horizontal="center" vertical="center"/>
    </xf>
    <xf numFmtId="1" fontId="27" fillId="40" borderId="11" xfId="0" applyNumberFormat="1" applyFont="1" applyFill="1" applyBorder="1" applyAlignment="1">
      <alignment horizontal="center" vertical="center"/>
    </xf>
    <xf numFmtId="0" fontId="27" fillId="45" borderId="11" xfId="0" applyFont="1" applyFill="1" applyBorder="1" applyAlignment="1">
      <alignment horizontal="center"/>
    </xf>
    <xf numFmtId="0" fontId="27" fillId="46" borderId="11" xfId="0" applyFont="1" applyFill="1" applyBorder="1" applyAlignment="1">
      <alignment horizontal="center"/>
    </xf>
    <xf numFmtId="0" fontId="27" fillId="47" borderId="11" xfId="0" applyFont="1" applyFill="1" applyBorder="1" applyAlignment="1">
      <alignment horizontal="center"/>
    </xf>
    <xf numFmtId="0" fontId="27" fillId="42" borderId="11" xfId="0" applyFont="1" applyFill="1" applyBorder="1" applyAlignment="1">
      <alignment horizontal="center" vertical="center"/>
    </xf>
    <xf numFmtId="0" fontId="52" fillId="44" borderId="11" xfId="61" applyFont="1" applyFill="1" applyBorder="1" applyAlignment="1">
      <alignment horizontal="center"/>
    </xf>
    <xf numFmtId="0" fontId="52" fillId="44" borderId="11" xfId="61" applyFont="1" applyFill="1" applyBorder="1" applyAlignment="1" applyProtection="1">
      <alignment/>
      <protection locked="0"/>
    </xf>
    <xf numFmtId="0" fontId="52" fillId="48" borderId="11" xfId="61" applyFont="1" applyFill="1" applyBorder="1" applyAlignment="1">
      <alignment horizontal="center" vertical="center"/>
    </xf>
    <xf numFmtId="0" fontId="52" fillId="44" borderId="11" xfId="61" applyFont="1" applyFill="1" applyBorder="1" applyAlignment="1">
      <alignment horizontal="center" vertical="center"/>
    </xf>
    <xf numFmtId="164" fontId="52" fillId="44" borderId="11" xfId="61" applyNumberFormat="1" applyFont="1" applyFill="1" applyBorder="1" applyAlignment="1">
      <alignment horizontal="center" vertical="center"/>
    </xf>
    <xf numFmtId="1" fontId="52" fillId="44" borderId="11" xfId="61" applyNumberFormat="1" applyFont="1" applyFill="1" applyBorder="1" applyAlignment="1">
      <alignment horizontal="center" vertical="center"/>
    </xf>
    <xf numFmtId="0" fontId="27" fillId="42" borderId="11" xfId="52" applyFont="1" applyFill="1" applyBorder="1" applyAlignment="1">
      <alignment horizontal="center"/>
      <protection/>
    </xf>
    <xf numFmtId="0" fontId="52" fillId="33" borderId="11" xfId="61" applyFont="1" applyFill="1" applyBorder="1" applyAlignment="1">
      <alignment horizontal="center"/>
    </xf>
    <xf numFmtId="0" fontId="52" fillId="33" borderId="11" xfId="61" applyFont="1" applyFill="1" applyBorder="1" applyAlignment="1">
      <alignment/>
    </xf>
    <xf numFmtId="0" fontId="52" fillId="33" borderId="11" xfId="61" applyFont="1" applyFill="1" applyBorder="1" applyAlignment="1">
      <alignment horizontal="center" vertical="center"/>
    </xf>
    <xf numFmtId="164" fontId="52" fillId="33" borderId="11" xfId="61" applyNumberFormat="1" applyFont="1" applyFill="1" applyBorder="1" applyAlignment="1">
      <alignment horizontal="center" vertical="center"/>
    </xf>
    <xf numFmtId="1" fontId="52" fillId="33" borderId="11" xfId="61" applyNumberFormat="1" applyFont="1" applyFill="1" applyBorder="1" applyAlignment="1">
      <alignment horizontal="center" vertical="center"/>
    </xf>
    <xf numFmtId="0" fontId="27" fillId="43" borderId="11" xfId="52" applyFont="1" applyFill="1" applyBorder="1" applyAlignment="1">
      <alignment horizontal="center"/>
      <protection/>
    </xf>
    <xf numFmtId="0" fontId="52" fillId="33" borderId="11" xfId="61" applyFont="1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3</xdr:row>
      <xdr:rowOff>57150</xdr:rowOff>
    </xdr:from>
    <xdr:to>
      <xdr:col>11</xdr:col>
      <xdr:colOff>228600</xdr:colOff>
      <xdr:row>23</xdr:row>
      <xdr:rowOff>38100</xdr:rowOff>
    </xdr:to>
    <xdr:sp>
      <xdr:nvSpPr>
        <xdr:cNvPr id="1" name="AutoShape 13"/>
        <xdr:cNvSpPr>
          <a:spLocks/>
        </xdr:cNvSpPr>
      </xdr:nvSpPr>
      <xdr:spPr>
        <a:xfrm rot="16200000">
          <a:off x="6200775" y="628650"/>
          <a:ext cx="866775" cy="3981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1">
          <a:gsLst>
            <a:gs pos="0">
              <a:srgbClr val="FF3300"/>
            </a:gs>
            <a:gs pos="100000">
              <a:srgbClr val="FFE8E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O6" sqref="O6"/>
    </sheetView>
  </sheetViews>
  <sheetFormatPr defaultColWidth="9.140625" defaultRowHeight="12.75"/>
  <cols>
    <col min="1" max="1" width="5.28125" style="0" customWidth="1"/>
    <col min="2" max="2" width="25.7109375" style="0" customWidth="1"/>
    <col min="4" max="4" width="9.7109375" style="0" bestFit="1" customWidth="1"/>
    <col min="6" max="9" width="7.140625" style="0" customWidth="1"/>
    <col min="10" max="10" width="11.8515625" style="0" customWidth="1"/>
    <col min="11" max="11" width="6.57421875" style="0" customWidth="1"/>
    <col min="12" max="12" width="7.57421875" style="0" customWidth="1"/>
  </cols>
  <sheetData>
    <row r="1" spans="1:13" ht="24" customHeight="1">
      <c r="A1" s="8"/>
      <c r="B1" s="16"/>
      <c r="C1" s="17"/>
      <c r="D1" s="17"/>
      <c r="E1" s="17"/>
      <c r="F1" s="17"/>
      <c r="G1" s="17"/>
      <c r="H1" s="9"/>
      <c r="I1" s="9"/>
      <c r="L1" s="1"/>
      <c r="M1" s="1"/>
    </row>
    <row r="2" spans="2:13" s="2" customFormat="1" ht="14.25">
      <c r="B2" s="52"/>
      <c r="C2" s="52"/>
      <c r="D2" s="52"/>
      <c r="E2" s="52"/>
      <c r="F2" s="52"/>
      <c r="G2" s="52"/>
      <c r="L2" s="3"/>
      <c r="M2" s="3"/>
    </row>
    <row r="3" spans="1:13" s="6" customFormat="1" ht="15">
      <c r="A3" s="62" t="s">
        <v>6</v>
      </c>
      <c r="B3" s="63" t="s">
        <v>0</v>
      </c>
      <c r="C3" s="64">
        <v>1</v>
      </c>
      <c r="D3" s="64">
        <v>2</v>
      </c>
      <c r="E3" s="64">
        <v>3</v>
      </c>
      <c r="F3" s="63" t="s">
        <v>1</v>
      </c>
      <c r="G3" s="63" t="s">
        <v>2</v>
      </c>
      <c r="H3" s="63" t="s">
        <v>3</v>
      </c>
      <c r="I3" s="63" t="s">
        <v>4</v>
      </c>
      <c r="J3" s="63" t="s">
        <v>27</v>
      </c>
      <c r="K3" s="63" t="s">
        <v>5</v>
      </c>
      <c r="L3" s="4" t="s">
        <v>26</v>
      </c>
      <c r="M3" s="5"/>
    </row>
    <row r="4" spans="1:12" s="6" customFormat="1" ht="15">
      <c r="A4" s="66">
        <v>8</v>
      </c>
      <c r="B4" s="67" t="s">
        <v>10</v>
      </c>
      <c r="C4" s="68">
        <v>247</v>
      </c>
      <c r="D4" s="69">
        <v>180</v>
      </c>
      <c r="E4" s="69">
        <v>173</v>
      </c>
      <c r="F4" s="69">
        <f aca="true" t="shared" si="0" ref="F4:F22">SUM(C4:E4)</f>
        <v>600</v>
      </c>
      <c r="G4" s="70">
        <f aca="true" t="shared" si="1" ref="G4:G22">AVERAGE(C4:E4)</f>
        <v>200</v>
      </c>
      <c r="H4" s="71">
        <f aca="true" t="shared" si="2" ref="H4:H22">MAX(C4:E4)</f>
        <v>247</v>
      </c>
      <c r="I4" s="71">
        <f aca="true" t="shared" si="3" ref="I4:I22">IF(D4&lt;&gt;"",MAX(C4:E4)-MIN(C4:E4),"")</f>
        <v>74</v>
      </c>
      <c r="J4" s="53"/>
      <c r="K4" s="53">
        <v>1</v>
      </c>
      <c r="L4" s="5"/>
    </row>
    <row r="5" spans="1:12" s="6" customFormat="1" ht="15">
      <c r="A5" s="65">
        <v>9</v>
      </c>
      <c r="B5" s="30" t="s">
        <v>16</v>
      </c>
      <c r="C5" s="54">
        <v>171</v>
      </c>
      <c r="D5" s="54">
        <v>222</v>
      </c>
      <c r="E5" s="54">
        <v>178</v>
      </c>
      <c r="F5" s="53">
        <f t="shared" si="0"/>
        <v>571</v>
      </c>
      <c r="G5" s="55">
        <f t="shared" si="1"/>
        <v>190.33333333333334</v>
      </c>
      <c r="H5" s="56">
        <f t="shared" si="2"/>
        <v>222</v>
      </c>
      <c r="I5" s="56">
        <f t="shared" si="3"/>
        <v>51</v>
      </c>
      <c r="J5" s="53"/>
      <c r="K5" s="53">
        <v>2</v>
      </c>
      <c r="L5" s="5"/>
    </row>
    <row r="6" spans="1:12" s="6" customFormat="1" ht="15">
      <c r="A6" s="69">
        <v>10</v>
      </c>
      <c r="B6" s="67" t="s">
        <v>22</v>
      </c>
      <c r="C6" s="69">
        <v>152</v>
      </c>
      <c r="D6" s="69">
        <v>211</v>
      </c>
      <c r="E6" s="69">
        <v>183</v>
      </c>
      <c r="F6" s="69">
        <f t="shared" si="0"/>
        <v>546</v>
      </c>
      <c r="G6" s="70">
        <f t="shared" si="1"/>
        <v>182</v>
      </c>
      <c r="H6" s="71">
        <f t="shared" si="2"/>
        <v>211</v>
      </c>
      <c r="I6" s="71">
        <f t="shared" si="3"/>
        <v>59</v>
      </c>
      <c r="J6" s="53"/>
      <c r="K6" s="53">
        <v>3</v>
      </c>
      <c r="L6" s="5"/>
    </row>
    <row r="7" spans="1:14" s="6" customFormat="1" ht="15">
      <c r="A7" s="69">
        <v>5</v>
      </c>
      <c r="B7" s="25" t="s">
        <v>7</v>
      </c>
      <c r="C7" s="69">
        <v>192</v>
      </c>
      <c r="D7" s="69">
        <v>187</v>
      </c>
      <c r="E7" s="69">
        <v>166</v>
      </c>
      <c r="F7" s="69">
        <f t="shared" si="0"/>
        <v>545</v>
      </c>
      <c r="G7" s="70">
        <f t="shared" si="1"/>
        <v>181.66666666666666</v>
      </c>
      <c r="H7" s="71">
        <f t="shared" si="2"/>
        <v>192</v>
      </c>
      <c r="I7" s="71">
        <f t="shared" si="3"/>
        <v>26</v>
      </c>
      <c r="J7" s="53"/>
      <c r="K7" s="53">
        <v>4</v>
      </c>
      <c r="L7" s="5"/>
      <c r="M7" s="13"/>
      <c r="N7" s="13"/>
    </row>
    <row r="8" spans="1:13" s="6" customFormat="1" ht="15">
      <c r="A8" s="66">
        <v>7</v>
      </c>
      <c r="B8" s="67" t="s">
        <v>9</v>
      </c>
      <c r="C8" s="69">
        <v>194</v>
      </c>
      <c r="D8" s="69">
        <v>157</v>
      </c>
      <c r="E8" s="69">
        <v>172</v>
      </c>
      <c r="F8" s="69">
        <f t="shared" si="0"/>
        <v>523</v>
      </c>
      <c r="G8" s="70">
        <f t="shared" si="1"/>
        <v>174.33333333333334</v>
      </c>
      <c r="H8" s="71">
        <f t="shared" si="2"/>
        <v>194</v>
      </c>
      <c r="I8" s="71">
        <f t="shared" si="3"/>
        <v>37</v>
      </c>
      <c r="J8" s="53"/>
      <c r="K8" s="53">
        <v>5</v>
      </c>
      <c r="L8" s="5"/>
      <c r="M8" s="13"/>
    </row>
    <row r="9" spans="1:13" s="6" customFormat="1" ht="15.75">
      <c r="A9" s="66">
        <v>11</v>
      </c>
      <c r="B9" s="67" t="s">
        <v>21</v>
      </c>
      <c r="C9" s="69">
        <v>197</v>
      </c>
      <c r="D9" s="69">
        <v>183</v>
      </c>
      <c r="E9" s="69">
        <v>138</v>
      </c>
      <c r="F9" s="69">
        <f t="shared" si="0"/>
        <v>518</v>
      </c>
      <c r="G9" s="70">
        <f t="shared" si="1"/>
        <v>172.66666666666666</v>
      </c>
      <c r="H9" s="71">
        <f t="shared" si="2"/>
        <v>197</v>
      </c>
      <c r="I9" s="71">
        <f t="shared" si="3"/>
        <v>59</v>
      </c>
      <c r="J9" s="53"/>
      <c r="K9" s="53">
        <v>6</v>
      </c>
      <c r="L9" s="5"/>
      <c r="M9" s="14"/>
    </row>
    <row r="10" spans="1:13" s="6" customFormat="1" ht="15">
      <c r="A10" s="69">
        <v>2</v>
      </c>
      <c r="B10" s="67" t="s">
        <v>11</v>
      </c>
      <c r="C10" s="69">
        <v>171</v>
      </c>
      <c r="D10" s="69">
        <v>172</v>
      </c>
      <c r="E10" s="69">
        <v>164</v>
      </c>
      <c r="F10" s="69">
        <f t="shared" si="0"/>
        <v>507</v>
      </c>
      <c r="G10" s="70">
        <f t="shared" si="1"/>
        <v>169</v>
      </c>
      <c r="H10" s="71">
        <f t="shared" si="2"/>
        <v>172</v>
      </c>
      <c r="I10" s="71">
        <f t="shared" si="3"/>
        <v>8</v>
      </c>
      <c r="J10" s="53"/>
      <c r="K10" s="53">
        <v>7</v>
      </c>
      <c r="L10" s="5"/>
      <c r="M10" s="13"/>
    </row>
    <row r="11" spans="1:13" s="6" customFormat="1" ht="15">
      <c r="A11" s="72">
        <v>19</v>
      </c>
      <c r="B11" s="30" t="s">
        <v>24</v>
      </c>
      <c r="C11" s="54">
        <v>168</v>
      </c>
      <c r="D11" s="54">
        <v>165</v>
      </c>
      <c r="E11" s="57">
        <v>169</v>
      </c>
      <c r="F11" s="53">
        <f t="shared" si="0"/>
        <v>502</v>
      </c>
      <c r="G11" s="55">
        <f t="shared" si="1"/>
        <v>167.33333333333334</v>
      </c>
      <c r="H11" s="56">
        <f t="shared" si="2"/>
        <v>169</v>
      </c>
      <c r="I11" s="56">
        <f t="shared" si="3"/>
        <v>4</v>
      </c>
      <c r="J11" s="53"/>
      <c r="K11" s="53">
        <v>8</v>
      </c>
      <c r="L11" s="5"/>
      <c r="M11" s="13"/>
    </row>
    <row r="12" spans="1:13" s="6" customFormat="1" ht="15">
      <c r="A12" s="66">
        <v>16</v>
      </c>
      <c r="B12" s="67" t="s">
        <v>13</v>
      </c>
      <c r="C12" s="69">
        <v>157</v>
      </c>
      <c r="D12" s="69">
        <v>168</v>
      </c>
      <c r="E12" s="69">
        <v>175</v>
      </c>
      <c r="F12" s="69">
        <f t="shared" si="0"/>
        <v>500</v>
      </c>
      <c r="G12" s="70">
        <f t="shared" si="1"/>
        <v>166.66666666666666</v>
      </c>
      <c r="H12" s="71">
        <f t="shared" si="2"/>
        <v>175</v>
      </c>
      <c r="I12" s="71">
        <f t="shared" si="3"/>
        <v>18</v>
      </c>
      <c r="J12" s="53"/>
      <c r="K12" s="53">
        <v>9</v>
      </c>
      <c r="L12" s="5"/>
      <c r="M12" s="13"/>
    </row>
    <row r="13" spans="1:13" s="6" customFormat="1" ht="15">
      <c r="A13" s="72">
        <v>14</v>
      </c>
      <c r="B13" s="25" t="s">
        <v>17</v>
      </c>
      <c r="C13" s="54">
        <v>159</v>
      </c>
      <c r="D13" s="54">
        <v>165</v>
      </c>
      <c r="E13" s="57">
        <v>170</v>
      </c>
      <c r="F13" s="53">
        <f t="shared" si="0"/>
        <v>494</v>
      </c>
      <c r="G13" s="55">
        <f t="shared" si="1"/>
        <v>164.66666666666666</v>
      </c>
      <c r="H13" s="56">
        <f t="shared" si="2"/>
        <v>170</v>
      </c>
      <c r="I13" s="56">
        <f t="shared" si="3"/>
        <v>11</v>
      </c>
      <c r="J13" s="53"/>
      <c r="K13" s="53">
        <v>10</v>
      </c>
      <c r="L13" s="5"/>
      <c r="M13" s="13"/>
    </row>
    <row r="14" spans="1:13" s="6" customFormat="1" ht="15">
      <c r="A14" s="69">
        <v>15</v>
      </c>
      <c r="B14" s="67" t="s">
        <v>14</v>
      </c>
      <c r="C14" s="69">
        <v>148</v>
      </c>
      <c r="D14" s="69">
        <v>151</v>
      </c>
      <c r="E14" s="69">
        <v>181</v>
      </c>
      <c r="F14" s="69">
        <f t="shared" si="0"/>
        <v>480</v>
      </c>
      <c r="G14" s="70">
        <f t="shared" si="1"/>
        <v>160</v>
      </c>
      <c r="H14" s="71">
        <f t="shared" si="2"/>
        <v>181</v>
      </c>
      <c r="I14" s="71">
        <f t="shared" si="3"/>
        <v>33</v>
      </c>
      <c r="J14" s="53" t="s">
        <v>25</v>
      </c>
      <c r="K14" s="53">
        <v>11</v>
      </c>
      <c r="L14" s="5"/>
      <c r="M14" s="13"/>
    </row>
    <row r="15" spans="1:13" s="6" customFormat="1" ht="15">
      <c r="A15" s="73">
        <v>3</v>
      </c>
      <c r="B15" s="74" t="s">
        <v>12</v>
      </c>
      <c r="C15" s="75">
        <v>147</v>
      </c>
      <c r="D15" s="75">
        <v>160</v>
      </c>
      <c r="E15" s="75">
        <v>163</v>
      </c>
      <c r="F15" s="75">
        <f t="shared" si="0"/>
        <v>470</v>
      </c>
      <c r="G15" s="76">
        <f t="shared" si="1"/>
        <v>156.66666666666666</v>
      </c>
      <c r="H15" s="77">
        <f t="shared" si="2"/>
        <v>163</v>
      </c>
      <c r="I15" s="77">
        <f t="shared" si="3"/>
        <v>16</v>
      </c>
      <c r="J15" s="58"/>
      <c r="K15" s="58">
        <v>13</v>
      </c>
      <c r="L15" s="5"/>
      <c r="M15" s="13"/>
    </row>
    <row r="16" spans="1:13" s="6" customFormat="1" ht="15">
      <c r="A16" s="78">
        <v>6</v>
      </c>
      <c r="B16" s="79" t="s">
        <v>8</v>
      </c>
      <c r="C16" s="59">
        <v>145</v>
      </c>
      <c r="D16" s="59">
        <v>158</v>
      </c>
      <c r="E16" s="59">
        <v>145</v>
      </c>
      <c r="F16" s="58">
        <f t="shared" si="0"/>
        <v>448</v>
      </c>
      <c r="G16" s="60">
        <f t="shared" si="1"/>
        <v>149.33333333333334</v>
      </c>
      <c r="H16" s="61">
        <f t="shared" si="2"/>
        <v>158</v>
      </c>
      <c r="I16" s="61">
        <f t="shared" si="3"/>
        <v>13</v>
      </c>
      <c r="J16" s="58" t="s">
        <v>25</v>
      </c>
      <c r="K16" s="58">
        <v>14</v>
      </c>
      <c r="L16" s="5"/>
      <c r="M16" s="13"/>
    </row>
    <row r="17" spans="1:13" s="6" customFormat="1" ht="15.75">
      <c r="A17" s="75">
        <v>17</v>
      </c>
      <c r="B17" s="79" t="s">
        <v>15</v>
      </c>
      <c r="C17" s="75">
        <v>168</v>
      </c>
      <c r="D17" s="75">
        <v>130</v>
      </c>
      <c r="E17" s="75">
        <v>146</v>
      </c>
      <c r="F17" s="75">
        <f t="shared" si="0"/>
        <v>444</v>
      </c>
      <c r="G17" s="76">
        <f t="shared" si="1"/>
        <v>148</v>
      </c>
      <c r="H17" s="77">
        <f t="shared" si="2"/>
        <v>168</v>
      </c>
      <c r="I17" s="77">
        <f t="shared" si="3"/>
        <v>38</v>
      </c>
      <c r="J17" s="58"/>
      <c r="K17" s="58">
        <v>15</v>
      </c>
      <c r="L17" s="5"/>
      <c r="M17" s="14"/>
    </row>
    <row r="18" spans="1:16" s="6" customFormat="1" ht="15">
      <c r="A18" s="78">
        <v>12</v>
      </c>
      <c r="B18" s="26" t="s">
        <v>23</v>
      </c>
      <c r="C18" s="59">
        <v>149</v>
      </c>
      <c r="D18" s="59">
        <v>154</v>
      </c>
      <c r="E18" s="59">
        <v>135</v>
      </c>
      <c r="F18" s="58">
        <f t="shared" si="0"/>
        <v>438</v>
      </c>
      <c r="G18" s="60">
        <f t="shared" si="1"/>
        <v>146</v>
      </c>
      <c r="H18" s="61">
        <f t="shared" si="2"/>
        <v>154</v>
      </c>
      <c r="I18" s="61">
        <f t="shared" si="3"/>
        <v>19</v>
      </c>
      <c r="J18" s="58"/>
      <c r="K18" s="58">
        <v>16</v>
      </c>
      <c r="L18" s="5"/>
      <c r="M18" s="15"/>
      <c r="N18" s="5"/>
      <c r="O18" s="5"/>
      <c r="P18" s="5"/>
    </row>
    <row r="19" spans="1:16" s="6" customFormat="1" ht="15">
      <c r="A19" s="73">
        <v>1</v>
      </c>
      <c r="B19" s="79" t="s">
        <v>19</v>
      </c>
      <c r="C19" s="75">
        <v>130</v>
      </c>
      <c r="D19" s="75">
        <v>160</v>
      </c>
      <c r="E19" s="75">
        <v>136</v>
      </c>
      <c r="F19" s="75">
        <f t="shared" si="0"/>
        <v>426</v>
      </c>
      <c r="G19" s="76">
        <f t="shared" si="1"/>
        <v>142</v>
      </c>
      <c r="H19" s="77">
        <f t="shared" si="2"/>
        <v>160</v>
      </c>
      <c r="I19" s="77">
        <f t="shared" si="3"/>
        <v>30</v>
      </c>
      <c r="J19" s="58"/>
      <c r="K19" s="58">
        <v>17</v>
      </c>
      <c r="L19" s="5"/>
      <c r="M19" s="15"/>
      <c r="N19" s="5"/>
      <c r="O19" s="5"/>
      <c r="P19" s="5"/>
    </row>
    <row r="20" spans="1:16" s="6" customFormat="1" ht="15">
      <c r="A20" s="66">
        <v>13</v>
      </c>
      <c r="B20" s="67" t="s">
        <v>18</v>
      </c>
      <c r="C20" s="69">
        <v>140</v>
      </c>
      <c r="D20" s="69">
        <v>118</v>
      </c>
      <c r="E20" s="69">
        <v>155</v>
      </c>
      <c r="F20" s="69">
        <f t="shared" si="0"/>
        <v>413</v>
      </c>
      <c r="G20" s="70">
        <f t="shared" si="1"/>
        <v>137.66666666666666</v>
      </c>
      <c r="H20" s="71">
        <f t="shared" si="2"/>
        <v>155</v>
      </c>
      <c r="I20" s="71">
        <f t="shared" si="3"/>
        <v>37</v>
      </c>
      <c r="J20" s="53" t="s">
        <v>25</v>
      </c>
      <c r="K20" s="53">
        <v>12</v>
      </c>
      <c r="L20" s="5"/>
      <c r="M20" s="15"/>
      <c r="N20" s="5"/>
      <c r="O20" s="5"/>
      <c r="P20" s="5"/>
    </row>
    <row r="21" spans="1:16" s="6" customFormat="1" ht="15">
      <c r="A21" s="73">
        <v>4</v>
      </c>
      <c r="B21" s="79" t="s">
        <v>28</v>
      </c>
      <c r="C21" s="75">
        <v>139</v>
      </c>
      <c r="D21" s="75">
        <v>134</v>
      </c>
      <c r="E21" s="75">
        <v>138</v>
      </c>
      <c r="F21" s="75">
        <f t="shared" si="0"/>
        <v>411</v>
      </c>
      <c r="G21" s="76">
        <f t="shared" si="1"/>
        <v>137</v>
      </c>
      <c r="H21" s="77">
        <f t="shared" si="2"/>
        <v>139</v>
      </c>
      <c r="I21" s="77">
        <f t="shared" si="3"/>
        <v>5</v>
      </c>
      <c r="J21" s="58"/>
      <c r="K21" s="58">
        <v>18</v>
      </c>
      <c r="L21" s="5"/>
      <c r="M21" s="15"/>
      <c r="N21" s="5"/>
      <c r="O21" s="5"/>
      <c r="P21" s="5"/>
    </row>
    <row r="22" spans="1:16" s="6" customFormat="1" ht="15">
      <c r="A22" s="73">
        <v>18</v>
      </c>
      <c r="B22" s="79" t="s">
        <v>20</v>
      </c>
      <c r="C22" s="75">
        <v>139</v>
      </c>
      <c r="D22" s="75">
        <v>119</v>
      </c>
      <c r="E22" s="75">
        <v>124</v>
      </c>
      <c r="F22" s="75">
        <f t="shared" si="0"/>
        <v>382</v>
      </c>
      <c r="G22" s="76">
        <f t="shared" si="1"/>
        <v>127.33333333333333</v>
      </c>
      <c r="H22" s="77">
        <f t="shared" si="2"/>
        <v>139</v>
      </c>
      <c r="I22" s="77">
        <f t="shared" si="3"/>
        <v>20</v>
      </c>
      <c r="J22" s="58"/>
      <c r="K22" s="58">
        <v>19</v>
      </c>
      <c r="L22" s="5"/>
      <c r="M22" s="15"/>
      <c r="N22" s="5"/>
      <c r="O22" s="5"/>
      <c r="P22" s="5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</sheetData>
  <sheetProtection selectLockedCells="1" selectUnlockedCells="1"/>
  <mergeCells count="1">
    <mergeCell ref="B1:G2"/>
  </mergeCells>
  <conditionalFormatting sqref="C4:E15 C19:E22">
    <cfRule type="cellIs" priority="27" dxfId="1" operator="equal" stopIfTrue="1">
      <formula>#REF!</formula>
    </cfRule>
    <cfRule type="cellIs" priority="28" dxfId="0" operator="equal" stopIfTrue="1">
      <formula>$H4</formula>
    </cfRule>
  </conditionalFormatting>
  <conditionalFormatting sqref="C16:E17">
    <cfRule type="cellIs" priority="31" dxfId="1" operator="equal" stopIfTrue="1">
      <formula>#REF!</formula>
    </cfRule>
    <cfRule type="cellIs" priority="32" dxfId="0" operator="equal" stopIfTrue="1">
      <formula>$H16</formula>
    </cfRule>
  </conditionalFormatting>
  <conditionalFormatting sqref="C18:E18">
    <cfRule type="cellIs" priority="33" dxfId="1" operator="equal" stopIfTrue="1">
      <formula>#REF!</formula>
    </cfRule>
    <cfRule type="cellIs" priority="34" dxfId="0" operator="equal" stopIfTrue="1">
      <formula>$H18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showGridLines="0" tabSelected="1" zoomScalePageLayoutView="0" workbookViewId="0" topLeftCell="A1">
      <selection activeCell="Q16" sqref="Q16"/>
    </sheetView>
  </sheetViews>
  <sheetFormatPr defaultColWidth="9.140625" defaultRowHeight="12.75"/>
  <cols>
    <col min="1" max="1" width="5.28125" style="0" customWidth="1"/>
    <col min="2" max="2" width="21.00390625" style="0" customWidth="1"/>
    <col min="4" max="4" width="7.281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1:12" s="6" customFormat="1" ht="13.5">
      <c r="A1"/>
      <c r="B1"/>
      <c r="C1"/>
      <c r="D1"/>
      <c r="E1"/>
      <c r="F1"/>
      <c r="G1"/>
      <c r="H1"/>
      <c r="I1"/>
      <c r="J1" s="10"/>
      <c r="K1"/>
      <c r="L1" s="5"/>
    </row>
    <row r="2" spans="1:12" s="6" customFormat="1" ht="15.75">
      <c r="A2" s="19"/>
      <c r="B2" s="20" t="s">
        <v>0</v>
      </c>
      <c r="C2" s="21"/>
      <c r="D2" s="21"/>
      <c r="E2" s="22" t="s">
        <v>1</v>
      </c>
      <c r="F2" s="22" t="s">
        <v>2</v>
      </c>
      <c r="G2" s="22" t="s">
        <v>3</v>
      </c>
      <c r="H2" s="22" t="s">
        <v>4</v>
      </c>
      <c r="I2" s="22" t="s">
        <v>5</v>
      </c>
      <c r="J2"/>
      <c r="K2"/>
      <c r="L2" s="5"/>
    </row>
    <row r="3" spans="1:14" s="6" customFormat="1" ht="15.75">
      <c r="A3" s="33">
        <v>16</v>
      </c>
      <c r="B3" s="34" t="s">
        <v>13</v>
      </c>
      <c r="C3" s="23">
        <v>201</v>
      </c>
      <c r="D3" s="23">
        <v>191</v>
      </c>
      <c r="E3" s="35">
        <f>SUM(B3:D3)</f>
        <v>392</v>
      </c>
      <c r="F3" s="36">
        <f>AVERAGE(B3:D3)</f>
        <v>196</v>
      </c>
      <c r="G3" s="37">
        <f>MAX(B3:D3)</f>
        <v>201</v>
      </c>
      <c r="H3" s="37">
        <f>IF(C3&lt;&gt;"",MAX(B3:D3)-MIN(B3:D3),"")</f>
        <v>10</v>
      </c>
      <c r="I3" s="24">
        <v>1</v>
      </c>
      <c r="J3"/>
      <c r="K3"/>
      <c r="L3" s="5"/>
      <c r="M3"/>
      <c r="N3"/>
    </row>
    <row r="4" spans="1:14" s="6" customFormat="1" ht="15.75">
      <c r="A4" s="33">
        <v>2</v>
      </c>
      <c r="B4" s="34" t="s">
        <v>11</v>
      </c>
      <c r="C4" s="23">
        <v>179</v>
      </c>
      <c r="D4" s="23">
        <v>183</v>
      </c>
      <c r="E4" s="35">
        <f>SUM(B4:D4)</f>
        <v>362</v>
      </c>
      <c r="F4" s="36">
        <f>AVERAGE(B4:D4)</f>
        <v>181</v>
      </c>
      <c r="G4" s="37">
        <f>MAX(B4:D4)</f>
        <v>183</v>
      </c>
      <c r="H4" s="37">
        <f>IF(C4&lt;&gt;"",MAX(B4:D4)-MIN(B4:D4),"")</f>
        <v>4</v>
      </c>
      <c r="I4" s="24">
        <v>2</v>
      </c>
      <c r="J4"/>
      <c r="K4"/>
      <c r="L4" s="5"/>
      <c r="M4"/>
      <c r="N4"/>
    </row>
    <row r="5" spans="1:9" ht="15.75">
      <c r="A5" s="35">
        <v>5</v>
      </c>
      <c r="B5" s="38" t="s">
        <v>7</v>
      </c>
      <c r="C5" s="35">
        <v>161</v>
      </c>
      <c r="D5" s="34">
        <v>181</v>
      </c>
      <c r="E5" s="35">
        <f>SUM(B5:D5)</f>
        <v>342</v>
      </c>
      <c r="F5" s="36">
        <f>AVERAGE(B5:D5)</f>
        <v>171</v>
      </c>
      <c r="G5" s="37">
        <f>MAX(B5:D5)</f>
        <v>181</v>
      </c>
      <c r="H5" s="37">
        <f>IF(C5&lt;&gt;"",MAX(B5:D5)-MIN(B5:D5),"")</f>
        <v>20</v>
      </c>
      <c r="I5" s="24">
        <v>3</v>
      </c>
    </row>
    <row r="6" spans="1:9" ht="15.75">
      <c r="A6" s="35">
        <v>8</v>
      </c>
      <c r="B6" s="34" t="s">
        <v>10</v>
      </c>
      <c r="C6" s="23">
        <v>204</v>
      </c>
      <c r="D6" s="23">
        <v>117</v>
      </c>
      <c r="E6" s="35">
        <f>SUM(B6:D6)</f>
        <v>321</v>
      </c>
      <c r="F6" s="36">
        <f>AVERAGE(B6:D6)</f>
        <v>160.5</v>
      </c>
      <c r="G6" s="37">
        <f>MAX(B6:D6)</f>
        <v>204</v>
      </c>
      <c r="H6" s="37">
        <f>IF(C6&lt;&gt;"",MAX(B6:D6)-MIN(B6:D6),"")</f>
        <v>87</v>
      </c>
      <c r="I6" s="24">
        <v>4</v>
      </c>
    </row>
    <row r="7" spans="1:9" ht="15.75">
      <c r="A7" s="39"/>
      <c r="B7" s="39"/>
      <c r="C7" s="39"/>
      <c r="D7" s="39"/>
      <c r="E7" s="39"/>
      <c r="F7" s="39"/>
      <c r="G7" s="39"/>
      <c r="H7" s="39"/>
      <c r="I7" s="39"/>
    </row>
    <row r="8" spans="1:24" ht="15.75">
      <c r="A8" s="18"/>
      <c r="B8" s="18"/>
      <c r="C8" s="18"/>
      <c r="D8" s="18"/>
      <c r="E8" s="18"/>
      <c r="F8" s="18"/>
      <c r="G8" s="18"/>
      <c r="H8" s="18"/>
      <c r="I8" s="18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>
      <c r="A9" s="19"/>
      <c r="B9" s="20" t="s">
        <v>0</v>
      </c>
      <c r="C9" s="21"/>
      <c r="D9" s="21"/>
      <c r="E9" s="22" t="s">
        <v>1</v>
      </c>
      <c r="F9" s="22" t="s">
        <v>2</v>
      </c>
      <c r="G9" s="22" t="s">
        <v>3</v>
      </c>
      <c r="H9" s="22" t="s">
        <v>4</v>
      </c>
      <c r="I9" s="22" t="s">
        <v>5</v>
      </c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.75">
      <c r="A10" s="33">
        <v>8</v>
      </c>
      <c r="B10" s="34" t="s">
        <v>10</v>
      </c>
      <c r="C10" s="33">
        <v>177</v>
      </c>
      <c r="D10" s="34">
        <v>169</v>
      </c>
      <c r="E10" s="35">
        <f>SUM(B10:D10)</f>
        <v>346</v>
      </c>
      <c r="F10" s="36">
        <f>AVERAGE(B10:D10)</f>
        <v>173</v>
      </c>
      <c r="G10" s="37">
        <f>MAX(B10:D10)</f>
        <v>177</v>
      </c>
      <c r="H10" s="37">
        <f>IF(C10&lt;&gt;"",MAX(B10:D10)-MIN(B10:D10),"")</f>
        <v>8</v>
      </c>
      <c r="I10" s="24">
        <v>4</v>
      </c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.75">
      <c r="A11" s="35">
        <v>5</v>
      </c>
      <c r="B11" s="40" t="s">
        <v>7</v>
      </c>
      <c r="C11" s="33">
        <v>218</v>
      </c>
      <c r="D11" s="34">
        <v>168</v>
      </c>
      <c r="E11" s="35">
        <f aca="true" t="shared" si="0" ref="E11:E17">SUM(B11:D11)</f>
        <v>386</v>
      </c>
      <c r="F11" s="36">
        <f aca="true" t="shared" si="1" ref="F11:F17">AVERAGE(B11:D11)</f>
        <v>193</v>
      </c>
      <c r="G11" s="37">
        <f aca="true" t="shared" si="2" ref="G11:G17">MAX(B11:D11)</f>
        <v>218</v>
      </c>
      <c r="H11" s="37">
        <f aca="true" t="shared" si="3" ref="H11:H17">IF(C11&lt;&gt;"",MAX(B11:D11)-MIN(B11:D11),"")</f>
        <v>50</v>
      </c>
      <c r="I11" s="24">
        <v>1</v>
      </c>
      <c r="Q11" s="6"/>
      <c r="R11" s="6"/>
      <c r="S11" s="6"/>
      <c r="T11" s="6"/>
      <c r="U11" s="6"/>
      <c r="V11" s="6"/>
      <c r="W11" s="6"/>
      <c r="X11" s="6"/>
    </row>
    <row r="12" spans="1:24" ht="15.75">
      <c r="A12" s="35">
        <v>2</v>
      </c>
      <c r="B12" s="34" t="s">
        <v>11</v>
      </c>
      <c r="C12" s="23">
        <v>194</v>
      </c>
      <c r="D12" s="23">
        <v>187</v>
      </c>
      <c r="E12" s="35">
        <f t="shared" si="0"/>
        <v>381</v>
      </c>
      <c r="F12" s="36">
        <f t="shared" si="1"/>
        <v>190.5</v>
      </c>
      <c r="G12" s="37">
        <f t="shared" si="2"/>
        <v>194</v>
      </c>
      <c r="H12" s="37">
        <f t="shared" si="3"/>
        <v>7</v>
      </c>
      <c r="I12" s="24">
        <v>2</v>
      </c>
      <c r="Q12" s="6"/>
      <c r="R12" s="6"/>
      <c r="S12" s="6"/>
      <c r="T12" s="6"/>
      <c r="U12" s="6"/>
      <c r="V12" s="6"/>
      <c r="W12" s="6"/>
      <c r="X12" s="6"/>
    </row>
    <row r="13" spans="1:9" ht="15.75">
      <c r="A13" s="33">
        <v>16</v>
      </c>
      <c r="B13" s="34" t="s">
        <v>13</v>
      </c>
      <c r="C13" s="23">
        <v>191</v>
      </c>
      <c r="D13" s="23">
        <v>174</v>
      </c>
      <c r="E13" s="35">
        <f t="shared" si="0"/>
        <v>365</v>
      </c>
      <c r="F13" s="36">
        <f t="shared" si="1"/>
        <v>182.5</v>
      </c>
      <c r="G13" s="37">
        <f t="shared" si="2"/>
        <v>191</v>
      </c>
      <c r="H13" s="37">
        <f t="shared" si="3"/>
        <v>17</v>
      </c>
      <c r="I13" s="24">
        <v>3</v>
      </c>
    </row>
    <row r="14" spans="1:9" ht="15.75">
      <c r="A14" s="41">
        <v>9</v>
      </c>
      <c r="B14" s="42" t="s">
        <v>16</v>
      </c>
      <c r="C14" s="27">
        <v>185</v>
      </c>
      <c r="D14" s="27">
        <v>153</v>
      </c>
      <c r="E14" s="43">
        <f t="shared" si="0"/>
        <v>338</v>
      </c>
      <c r="F14" s="44">
        <f t="shared" si="1"/>
        <v>169</v>
      </c>
      <c r="G14" s="45">
        <f t="shared" si="2"/>
        <v>185</v>
      </c>
      <c r="H14" s="45">
        <f t="shared" si="3"/>
        <v>32</v>
      </c>
      <c r="I14" s="24">
        <v>5</v>
      </c>
    </row>
    <row r="15" spans="1:9" ht="15.75">
      <c r="A15" s="46">
        <v>7</v>
      </c>
      <c r="B15" s="47" t="s">
        <v>9</v>
      </c>
      <c r="C15" s="31">
        <v>174</v>
      </c>
      <c r="D15" s="42">
        <v>158</v>
      </c>
      <c r="E15" s="43">
        <f t="shared" si="0"/>
        <v>332</v>
      </c>
      <c r="F15" s="44">
        <f t="shared" si="1"/>
        <v>166</v>
      </c>
      <c r="G15" s="45">
        <f t="shared" si="2"/>
        <v>174</v>
      </c>
      <c r="H15" s="45">
        <f t="shared" si="3"/>
        <v>16</v>
      </c>
      <c r="I15" s="24">
        <v>6</v>
      </c>
    </row>
    <row r="16" spans="1:9" ht="15.75">
      <c r="A16" s="43">
        <v>10</v>
      </c>
      <c r="B16" s="47" t="s">
        <v>22</v>
      </c>
      <c r="C16" s="27">
        <v>168</v>
      </c>
      <c r="D16" s="27">
        <v>138</v>
      </c>
      <c r="E16" s="43">
        <f t="shared" si="0"/>
        <v>306</v>
      </c>
      <c r="F16" s="44">
        <f t="shared" si="1"/>
        <v>153</v>
      </c>
      <c r="G16" s="45">
        <f t="shared" si="2"/>
        <v>168</v>
      </c>
      <c r="H16" s="45">
        <f t="shared" si="3"/>
        <v>30</v>
      </c>
      <c r="I16" s="24">
        <v>7</v>
      </c>
    </row>
    <row r="17" spans="1:9" ht="15.75">
      <c r="A17" s="43">
        <v>15</v>
      </c>
      <c r="B17" s="47" t="s">
        <v>14</v>
      </c>
      <c r="C17" s="43">
        <v>146</v>
      </c>
      <c r="D17" s="47">
        <v>112</v>
      </c>
      <c r="E17" s="43">
        <f t="shared" si="0"/>
        <v>258</v>
      </c>
      <c r="F17" s="44">
        <f t="shared" si="1"/>
        <v>129</v>
      </c>
      <c r="G17" s="45">
        <f t="shared" si="2"/>
        <v>146</v>
      </c>
      <c r="H17" s="45">
        <f t="shared" si="3"/>
        <v>34</v>
      </c>
      <c r="I17" s="24">
        <v>8</v>
      </c>
    </row>
    <row r="18" spans="1:14" ht="15.75">
      <c r="A18" s="18"/>
      <c r="B18" s="18"/>
      <c r="C18" s="18"/>
      <c r="D18" s="18"/>
      <c r="E18" s="18"/>
      <c r="F18" s="18"/>
      <c r="G18" s="18"/>
      <c r="H18" s="18"/>
      <c r="I18" s="18"/>
      <c r="N18" s="11"/>
    </row>
    <row r="19" spans="1:13" ht="15.75">
      <c r="A19" s="19"/>
      <c r="B19" s="20" t="s">
        <v>0</v>
      </c>
      <c r="C19" s="21"/>
      <c r="D19" s="21"/>
      <c r="E19" s="22" t="s">
        <v>1</v>
      </c>
      <c r="F19" s="22" t="s">
        <v>2</v>
      </c>
      <c r="G19" s="22" t="s">
        <v>3</v>
      </c>
      <c r="H19" s="22" t="s">
        <v>4</v>
      </c>
      <c r="I19" s="22" t="s">
        <v>5</v>
      </c>
      <c r="J19" s="12"/>
      <c r="K19" s="12"/>
      <c r="L19" s="12"/>
      <c r="M19" s="12"/>
    </row>
    <row r="20" spans="1:13" ht="15.75">
      <c r="A20" s="33">
        <v>7</v>
      </c>
      <c r="B20" s="34" t="s">
        <v>9</v>
      </c>
      <c r="C20" s="28">
        <v>145</v>
      </c>
      <c r="D20" s="48">
        <v>181</v>
      </c>
      <c r="E20" s="35">
        <f>SUM(B20:D20)</f>
        <v>326</v>
      </c>
      <c r="F20" s="36">
        <f>AVERAGE(B20:D20)</f>
        <v>163</v>
      </c>
      <c r="G20" s="37">
        <f>MAX(B20:D20)</f>
        <v>181</v>
      </c>
      <c r="H20" s="37">
        <f>IF(C20&lt;&gt;"",MAX(B20:D20)-MIN(B20:D20),"")</f>
        <v>36</v>
      </c>
      <c r="I20" s="29">
        <v>4</v>
      </c>
      <c r="J20" s="12"/>
      <c r="K20" s="12"/>
      <c r="L20" s="12"/>
      <c r="M20" s="12"/>
    </row>
    <row r="21" spans="1:13" ht="15.75">
      <c r="A21" s="33">
        <v>16</v>
      </c>
      <c r="B21" s="34" t="s">
        <v>13</v>
      </c>
      <c r="C21" s="28">
        <v>189</v>
      </c>
      <c r="D21" s="49">
        <v>201</v>
      </c>
      <c r="E21" s="35">
        <f aca="true" t="shared" si="4" ref="E21:E27">SUM(B21:D21)</f>
        <v>390</v>
      </c>
      <c r="F21" s="36">
        <f aca="true" t="shared" si="5" ref="F21:F27">AVERAGE(B21:D21)</f>
        <v>195</v>
      </c>
      <c r="G21" s="37">
        <f aca="true" t="shared" si="6" ref="G21:G27">MAX(B21:D21)</f>
        <v>201</v>
      </c>
      <c r="H21" s="37">
        <f aca="true" t="shared" si="7" ref="H21:H27">IF(C21&lt;&gt;"",MAX(B21:D21)-MIN(B21:D21),"")</f>
        <v>12</v>
      </c>
      <c r="I21" s="29">
        <v>1</v>
      </c>
      <c r="J21" s="12"/>
      <c r="K21" s="12"/>
      <c r="L21" s="12"/>
      <c r="M21" s="12"/>
    </row>
    <row r="22" spans="1:13" ht="15.75">
      <c r="A22" s="35">
        <v>2</v>
      </c>
      <c r="B22" s="34" t="s">
        <v>11</v>
      </c>
      <c r="C22" s="28">
        <v>180</v>
      </c>
      <c r="D22" s="49">
        <v>163</v>
      </c>
      <c r="E22" s="35">
        <f t="shared" si="4"/>
        <v>343</v>
      </c>
      <c r="F22" s="36">
        <f t="shared" si="5"/>
        <v>171.5</v>
      </c>
      <c r="G22" s="37">
        <f t="shared" si="6"/>
        <v>180</v>
      </c>
      <c r="H22" s="37">
        <f t="shared" si="7"/>
        <v>17</v>
      </c>
      <c r="I22" s="29">
        <v>2</v>
      </c>
      <c r="J22" s="12"/>
      <c r="K22" s="12"/>
      <c r="L22" s="12"/>
      <c r="M22" s="12"/>
    </row>
    <row r="23" spans="1:13" ht="15.75">
      <c r="A23" s="35">
        <v>15</v>
      </c>
      <c r="B23" s="34" t="s">
        <v>14</v>
      </c>
      <c r="C23" s="28">
        <v>129</v>
      </c>
      <c r="D23" s="49">
        <v>198</v>
      </c>
      <c r="E23" s="35">
        <f t="shared" si="4"/>
        <v>327</v>
      </c>
      <c r="F23" s="36">
        <f t="shared" si="5"/>
        <v>163.5</v>
      </c>
      <c r="G23" s="37">
        <f t="shared" si="6"/>
        <v>198</v>
      </c>
      <c r="H23" s="37">
        <f t="shared" si="7"/>
        <v>69</v>
      </c>
      <c r="I23" s="29">
        <v>3</v>
      </c>
      <c r="J23" s="12"/>
      <c r="K23" s="12"/>
      <c r="L23" s="12"/>
      <c r="M23" s="12"/>
    </row>
    <row r="24" spans="1:9" ht="15.75">
      <c r="A24" s="31">
        <v>19</v>
      </c>
      <c r="B24" s="42" t="s">
        <v>24</v>
      </c>
      <c r="C24" s="31">
        <v>158</v>
      </c>
      <c r="D24" s="42">
        <v>144</v>
      </c>
      <c r="E24" s="43">
        <f t="shared" si="4"/>
        <v>302</v>
      </c>
      <c r="F24" s="44">
        <f t="shared" si="5"/>
        <v>151</v>
      </c>
      <c r="G24" s="45">
        <f t="shared" si="6"/>
        <v>158</v>
      </c>
      <c r="H24" s="45">
        <f t="shared" si="7"/>
        <v>14</v>
      </c>
      <c r="I24" s="32">
        <v>5</v>
      </c>
    </row>
    <row r="25" spans="1:9" ht="15.75">
      <c r="A25" s="31">
        <v>14</v>
      </c>
      <c r="B25" s="50" t="s">
        <v>17</v>
      </c>
      <c r="C25" s="31">
        <v>146</v>
      </c>
      <c r="D25" s="50">
        <v>133</v>
      </c>
      <c r="E25" s="43">
        <f t="shared" si="4"/>
        <v>279</v>
      </c>
      <c r="F25" s="44">
        <f t="shared" si="5"/>
        <v>139.5</v>
      </c>
      <c r="G25" s="45">
        <f t="shared" si="6"/>
        <v>146</v>
      </c>
      <c r="H25" s="45">
        <f t="shared" si="7"/>
        <v>13</v>
      </c>
      <c r="I25" s="32">
        <v>6</v>
      </c>
    </row>
    <row r="26" spans="1:9" ht="15.75">
      <c r="A26" s="43">
        <v>13</v>
      </c>
      <c r="B26" s="47" t="s">
        <v>18</v>
      </c>
      <c r="C26" s="31">
        <v>150</v>
      </c>
      <c r="D26" s="51">
        <v>123</v>
      </c>
      <c r="E26" s="43">
        <f t="shared" si="4"/>
        <v>273</v>
      </c>
      <c r="F26" s="44">
        <f t="shared" si="5"/>
        <v>136.5</v>
      </c>
      <c r="G26" s="45">
        <f t="shared" si="6"/>
        <v>150</v>
      </c>
      <c r="H26" s="45">
        <f t="shared" si="7"/>
        <v>27</v>
      </c>
      <c r="I26" s="32">
        <v>7</v>
      </c>
    </row>
    <row r="27" spans="1:9" ht="15.75">
      <c r="A27" s="46">
        <v>11</v>
      </c>
      <c r="B27" s="47" t="s">
        <v>21</v>
      </c>
      <c r="C27" s="31">
        <v>111</v>
      </c>
      <c r="D27" s="50">
        <v>152</v>
      </c>
      <c r="E27" s="43">
        <f t="shared" si="4"/>
        <v>263</v>
      </c>
      <c r="F27" s="44">
        <f t="shared" si="5"/>
        <v>131.5</v>
      </c>
      <c r="G27" s="45">
        <f t="shared" si="6"/>
        <v>152</v>
      </c>
      <c r="H27" s="45">
        <f t="shared" si="7"/>
        <v>41</v>
      </c>
      <c r="I27" s="32">
        <v>8</v>
      </c>
    </row>
    <row r="28" ht="16.5" customHeight="1"/>
  </sheetData>
  <sheetProtection selectLockedCells="1" selectUnlockedCells="1"/>
  <conditionalFormatting sqref="C15:D17">
    <cfRule type="cellIs" priority="21" dxfId="1" operator="equal" stopIfTrue="1">
      <formula>$J11</formula>
    </cfRule>
    <cfRule type="cellIs" priority="22" dxfId="0" operator="equal" stopIfTrue="1">
      <formula>$G15</formula>
    </cfRule>
  </conditionalFormatting>
  <conditionalFormatting sqref="C14:D14">
    <cfRule type="cellIs" priority="25" dxfId="1" operator="equal" stopIfTrue="1">
      <formula>$J11</formula>
    </cfRule>
    <cfRule type="cellIs" priority="26" dxfId="0" operator="equal" stopIfTrue="1">
      <formula>$G14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Alexsander</cp:lastModifiedBy>
  <dcterms:created xsi:type="dcterms:W3CDTF">2014-11-17T17:04:42Z</dcterms:created>
  <dcterms:modified xsi:type="dcterms:W3CDTF">2015-03-16T18:03:05Z</dcterms:modified>
  <cp:category/>
  <cp:version/>
  <cp:contentType/>
  <cp:contentStatus/>
</cp:coreProperties>
</file>