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39" activeTab="0"/>
  </bookViews>
  <sheets>
    <sheet name="квалификация" sheetId="1" r:id="rId1"/>
    <sheet name="чтв.финал" sheetId="2" r:id="rId2"/>
    <sheet name="полуфинал" sheetId="3" r:id="rId3"/>
    <sheet name="финалы" sheetId="4" r:id="rId4"/>
    <sheet name="мизер" sheetId="5" r:id="rId5"/>
    <sheet name="жен" sheetId="6" r:id="rId6"/>
    <sheet name="группа В" sheetId="7" r:id="rId7"/>
    <sheet name="40-45-50" sheetId="8" r:id="rId8"/>
    <sheet name="группа №1" sheetId="9" r:id="rId9"/>
    <sheet name="группа №2" sheetId="10" r:id="rId10"/>
    <sheet name="группа№3" sheetId="11" r:id="rId11"/>
    <sheet name="группа№4" sheetId="12" r:id="rId12"/>
    <sheet name="группа№5" sheetId="13" r:id="rId13"/>
    <sheet name="группа№6" sheetId="14" r:id="rId14"/>
    <sheet name="группа№7" sheetId="15" r:id="rId15"/>
    <sheet name="группа№8" sheetId="16" r:id="rId16"/>
    <sheet name="группа№9" sheetId="17" r:id="rId17"/>
    <sheet name="Лист3" sheetId="18" r:id="rId18"/>
  </sheets>
  <definedNames>
    <definedName name="Excel_BuiltIn__FilterDatabase_1" localSheetId="7">'40-45-50'!$B$3:$B$3</definedName>
    <definedName name="Excel_BuiltIn__FilterDatabase_1" localSheetId="9">'группа №2'!$B$3:$B$3</definedName>
    <definedName name="Excel_BuiltIn__FilterDatabase_1" localSheetId="6">'группа В'!#REF!</definedName>
    <definedName name="Excel_BuiltIn__FilterDatabase_1" localSheetId="10">'группа№3'!$B$3:$B$3</definedName>
    <definedName name="Excel_BuiltIn__FilterDatabase_1" localSheetId="11">'группа№4'!$C$3:$C$3</definedName>
    <definedName name="Excel_BuiltIn__FilterDatabase_1" localSheetId="12">'группа№5'!$C$3:$C$3</definedName>
    <definedName name="Excel_BuiltIn__FilterDatabase_1" localSheetId="13">'группа№6'!$C$3:$C$3</definedName>
    <definedName name="Excel_BuiltIn__FilterDatabase_1" localSheetId="14">'группа№7'!$C$3:$C$3</definedName>
    <definedName name="Excel_BuiltIn__FilterDatabase_1" localSheetId="15">'группа№8'!$H$3:$H$3</definedName>
    <definedName name="Excel_BuiltIn__FilterDatabase_1" localSheetId="16">'группа№9'!$H$3:$H$3</definedName>
    <definedName name="Excel_BuiltIn__FilterDatabase_1" localSheetId="5">'жен'!#REF!</definedName>
    <definedName name="Excel_BuiltIn__FilterDatabase_1" localSheetId="0">'квалификация'!$B$3:$B$3</definedName>
    <definedName name="Excel_BuiltIn__FilterDatabase_1" localSheetId="2">'полуфинал'!#REF!</definedName>
    <definedName name="Excel_BuiltIn__FilterDatabase_1" localSheetId="3">'финалы'!$B$3:$B$3</definedName>
    <definedName name="Excel_BuiltIn__FilterDatabase_1" localSheetId="1">'чтв.финал'!#REF!</definedName>
    <definedName name="Excel_BuiltIn__FilterDatabase_1">'группа №1'!$C$3:$C$3</definedName>
  </definedNames>
  <calcPr fullCalcOnLoad="1"/>
</workbook>
</file>

<file path=xl/sharedStrings.xml><?xml version="1.0" encoding="utf-8"?>
<sst xmlns="http://schemas.openxmlformats.org/spreadsheetml/2006/main" count="1541" uniqueCount="169">
  <si>
    <t>1 игра</t>
  </si>
  <si>
    <t>2 игра</t>
  </si>
  <si>
    <t>3 игра</t>
  </si>
  <si>
    <t>4 игра</t>
  </si>
  <si>
    <t>5 игра</t>
  </si>
  <si>
    <t>сумма</t>
  </si>
  <si>
    <t>Самойлов В</t>
  </si>
  <si>
    <t>Лях Т</t>
  </si>
  <si>
    <t>Лебедева Н</t>
  </si>
  <si>
    <t>Пашинин И</t>
  </si>
  <si>
    <t>Салащенко А</t>
  </si>
  <si>
    <t>Крыль И</t>
  </si>
  <si>
    <t>Егорычев М</t>
  </si>
  <si>
    <t>Свиридов И</t>
  </si>
  <si>
    <t>Савченко В</t>
  </si>
  <si>
    <t>Казначеева С</t>
  </si>
  <si>
    <t>Сизов Ю</t>
  </si>
  <si>
    <t>Доронкин С</t>
  </si>
  <si>
    <t>Пятых Василий</t>
  </si>
  <si>
    <t>Болок Д</t>
  </si>
  <si>
    <t>Ливенцев А</t>
  </si>
  <si>
    <t>Группа №1</t>
  </si>
  <si>
    <t>пер-ка</t>
  </si>
  <si>
    <t>Фамилия И.</t>
  </si>
  <si>
    <t>ср-рез</t>
  </si>
  <si>
    <t>Город</t>
  </si>
  <si>
    <t>Возраст</t>
  </si>
  <si>
    <t>ган-кап</t>
  </si>
  <si>
    <t>Воронеж</t>
  </si>
  <si>
    <t>Квалификационные игры</t>
  </si>
  <si>
    <t>№</t>
  </si>
  <si>
    <t>Милькович Е</t>
  </si>
  <si>
    <t>Милькович С</t>
  </si>
  <si>
    <t>Москва</t>
  </si>
  <si>
    <t>Семенов С</t>
  </si>
  <si>
    <t>Тула</t>
  </si>
  <si>
    <t>Красавкин В</t>
  </si>
  <si>
    <t>Черниченко А</t>
  </si>
  <si>
    <t>Липецк</t>
  </si>
  <si>
    <t>Белянин С</t>
  </si>
  <si>
    <t>Кузнецов Д</t>
  </si>
  <si>
    <t>Гостев А</t>
  </si>
  <si>
    <t>Курск</t>
  </si>
  <si>
    <t>Группа №2</t>
  </si>
  <si>
    <t>Карамшина Е</t>
  </si>
  <si>
    <t>9"1</t>
  </si>
  <si>
    <t>5"2</t>
  </si>
  <si>
    <t>3"2</t>
  </si>
  <si>
    <t>10"1</t>
  </si>
  <si>
    <t>1"1</t>
  </si>
  <si>
    <t>8"1</t>
  </si>
  <si>
    <t>3"1</t>
  </si>
  <si>
    <t>9"2</t>
  </si>
  <si>
    <t>7"1</t>
  </si>
  <si>
    <t>1"2</t>
  </si>
  <si>
    <t>5"1</t>
  </si>
  <si>
    <t>6"1</t>
  </si>
  <si>
    <t>6"2</t>
  </si>
  <si>
    <t>2"2</t>
  </si>
  <si>
    <t>2"1</t>
  </si>
  <si>
    <t>8"2</t>
  </si>
  <si>
    <t>4"2</t>
  </si>
  <si>
    <t>4"1</t>
  </si>
  <si>
    <t>10"2</t>
  </si>
  <si>
    <t>Королев Ю</t>
  </si>
  <si>
    <t>Байдуков Ю</t>
  </si>
  <si>
    <t>Лаптев В</t>
  </si>
  <si>
    <t>Гущин А</t>
  </si>
  <si>
    <t>Пенза</t>
  </si>
  <si>
    <t>Волгоград</t>
  </si>
  <si>
    <t>Тютякова Е</t>
  </si>
  <si>
    <t>Новороссийск</t>
  </si>
  <si>
    <t>Краснодар</t>
  </si>
  <si>
    <t>Козырев О</t>
  </si>
  <si>
    <t>Сочи</t>
  </si>
  <si>
    <t>Летучий В</t>
  </si>
  <si>
    <t>Евдокимов С</t>
  </si>
  <si>
    <t>Бабюк Н</t>
  </si>
  <si>
    <t>Галиев И</t>
  </si>
  <si>
    <t>Кузнецов И</t>
  </si>
  <si>
    <t>Нарофоминск</t>
  </si>
  <si>
    <t>Арбузов Д</t>
  </si>
  <si>
    <t>Красноярск</t>
  </si>
  <si>
    <t>С-Петербург</t>
  </si>
  <si>
    <t>Тютяков О</t>
  </si>
  <si>
    <t>Фирсанов К</t>
  </si>
  <si>
    <t>Кузнецов М</t>
  </si>
  <si>
    <t>Группа №3</t>
  </si>
  <si>
    <t>Корниенко А</t>
  </si>
  <si>
    <t>Симферополь</t>
  </si>
  <si>
    <t>12"2</t>
  </si>
  <si>
    <t>11"1</t>
  </si>
  <si>
    <t>11"2</t>
  </si>
  <si>
    <t>7"2</t>
  </si>
  <si>
    <t>12"1</t>
  </si>
  <si>
    <t>13"1</t>
  </si>
  <si>
    <t>13"2</t>
  </si>
  <si>
    <t>14"2</t>
  </si>
  <si>
    <t>14"1</t>
  </si>
  <si>
    <t>15"1</t>
  </si>
  <si>
    <t>Васильченко С</t>
  </si>
  <si>
    <t>Жданов Е</t>
  </si>
  <si>
    <t>Долгинов А</t>
  </si>
  <si>
    <t>Казьмин И</t>
  </si>
  <si>
    <t>Гнеушев И</t>
  </si>
  <si>
    <t>Орел</t>
  </si>
  <si>
    <t>Шерстнева Т</t>
  </si>
  <si>
    <t>Суслов А</t>
  </si>
  <si>
    <t>Ростов</t>
  </si>
  <si>
    <t>Рогожин А</t>
  </si>
  <si>
    <t>Георгиевск</t>
  </si>
  <si>
    <t>Леонтьев А</t>
  </si>
  <si>
    <t>Гостяев М</t>
  </si>
  <si>
    <t xml:space="preserve">Павлинов А </t>
  </si>
  <si>
    <t>Суменков С</t>
  </si>
  <si>
    <t>Семенов В</t>
  </si>
  <si>
    <t>Федоров А</t>
  </si>
  <si>
    <t>Брянск</t>
  </si>
  <si>
    <t>Полшков В</t>
  </si>
  <si>
    <t xml:space="preserve">Хомутов С </t>
  </si>
  <si>
    <t>Группа №5</t>
  </si>
  <si>
    <t>Соболев П</t>
  </si>
  <si>
    <t>Витебск</t>
  </si>
  <si>
    <t>Шилкин Д</t>
  </si>
  <si>
    <t>Минск</t>
  </si>
  <si>
    <t>Волобуев А</t>
  </si>
  <si>
    <t>Волобуева И</t>
  </si>
  <si>
    <t>15"2</t>
  </si>
  <si>
    <t>Группа №6</t>
  </si>
  <si>
    <t xml:space="preserve">Лупилин А </t>
  </si>
  <si>
    <t>Мурманск</t>
  </si>
  <si>
    <t>Буянов М</t>
  </si>
  <si>
    <t>Андрюшин А</t>
  </si>
  <si>
    <t>Адьятулин С</t>
  </si>
  <si>
    <t>Мизер</t>
  </si>
  <si>
    <t>1-игра</t>
  </si>
  <si>
    <t>2-игра</t>
  </si>
  <si>
    <t>№№</t>
  </si>
  <si>
    <t>Группа №7</t>
  </si>
  <si>
    <t>Группа №4</t>
  </si>
  <si>
    <t>Сводная</t>
  </si>
  <si>
    <t>Группы</t>
  </si>
  <si>
    <t>В</t>
  </si>
  <si>
    <t>Ж</t>
  </si>
  <si>
    <t>Найденов К</t>
  </si>
  <si>
    <t>Шукаев М</t>
  </si>
  <si>
    <t>Агеев С</t>
  </si>
  <si>
    <t>Саркисянц Г</t>
  </si>
  <si>
    <t>Мигунов Д</t>
  </si>
  <si>
    <t>Наро-Фоминск</t>
  </si>
  <si>
    <t>Лаптев</t>
  </si>
  <si>
    <t>курск</t>
  </si>
  <si>
    <t>Клюшин И</t>
  </si>
  <si>
    <t>Белянин</t>
  </si>
  <si>
    <t>Милькович</t>
  </si>
  <si>
    <t>Красавкин</t>
  </si>
  <si>
    <t>группа №9</t>
  </si>
  <si>
    <t>Финал</t>
  </si>
  <si>
    <t>Сумма</t>
  </si>
  <si>
    <t>Финалы</t>
  </si>
  <si>
    <t>Полуфинал</t>
  </si>
  <si>
    <t>1/4 финала</t>
  </si>
  <si>
    <t>Женский зачет</t>
  </si>
  <si>
    <t>50 лет и старше</t>
  </si>
  <si>
    <t>45 лет и старше</t>
  </si>
  <si>
    <t>40 лет и старше</t>
  </si>
  <si>
    <t>Десперадо</t>
  </si>
  <si>
    <t>1-2 группы</t>
  </si>
  <si>
    <t>группа 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</si>
</sst>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0.000"/>
  </numFmts>
  <fonts count="28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3" borderId="7" applyNumberFormat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16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17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/>
    </xf>
    <xf numFmtId="0" fontId="2" fillId="18" borderId="10" xfId="0" applyFont="1" applyFill="1" applyBorder="1" applyAlignment="1">
      <alignment/>
    </xf>
    <xf numFmtId="0" fontId="1" fillId="18" borderId="10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5" fillId="18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0" fontId="0" fillId="0" borderId="10" xfId="0" applyBorder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5" fillId="17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16" fontId="1" fillId="17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5" fillId="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" fillId="16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20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/>
    </xf>
    <xf numFmtId="0" fontId="5" fillId="8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" fillId="21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8" borderId="10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164" fontId="26" fillId="0" borderId="11" xfId="0" applyNumberFormat="1" applyFont="1" applyFill="1" applyBorder="1" applyAlignment="1">
      <alignment horizontal="center"/>
    </xf>
    <xf numFmtId="164" fontId="26" fillId="0" borderId="12" xfId="0" applyNumberFormat="1" applyFont="1" applyFill="1" applyBorder="1" applyAlignment="1">
      <alignment horizontal="center"/>
    </xf>
    <xf numFmtId="164" fontId="26" fillId="0" borderId="13" xfId="0" applyNumberFormat="1" applyFont="1" applyFill="1" applyBorder="1" applyAlignment="1">
      <alignment horizontal="center"/>
    </xf>
    <xf numFmtId="164" fontId="27" fillId="0" borderId="11" xfId="0" applyNumberFormat="1" applyFont="1" applyFill="1" applyBorder="1" applyAlignment="1">
      <alignment horizontal="center"/>
    </xf>
    <xf numFmtId="164" fontId="27" fillId="0" borderId="12" xfId="0" applyNumberFormat="1" applyFont="1" applyFill="1" applyBorder="1" applyAlignment="1">
      <alignment horizontal="center"/>
    </xf>
    <xf numFmtId="164" fontId="27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164" fontId="24" fillId="0" borderId="11" xfId="0" applyNumberFormat="1" applyFont="1" applyFill="1" applyBorder="1" applyAlignment="1">
      <alignment/>
    </xf>
    <xf numFmtId="164" fontId="24" fillId="0" borderId="12" xfId="0" applyNumberFormat="1" applyFont="1" applyFill="1" applyBorder="1" applyAlignment="1">
      <alignment/>
    </xf>
    <xf numFmtId="164" fontId="24" fillId="0" borderId="13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8" borderId="10" xfId="0" applyFont="1" applyFill="1" applyBorder="1" applyAlignment="1">
      <alignment/>
    </xf>
    <xf numFmtId="0" fontId="24" fillId="8" borderId="10" xfId="0" applyFont="1" applyFill="1" applyBorder="1" applyAlignment="1">
      <alignment horizontal="center"/>
    </xf>
    <xf numFmtId="0" fontId="24" fillId="14" borderId="10" xfId="0" applyFont="1" applyFill="1" applyBorder="1" applyAlignment="1">
      <alignment/>
    </xf>
    <xf numFmtId="0" fontId="24" fillId="20" borderId="10" xfId="0" applyFont="1" applyFill="1" applyBorder="1" applyAlignment="1">
      <alignment/>
    </xf>
    <xf numFmtId="0" fontId="24" fillId="20" borderId="10" xfId="0" applyFont="1" applyFill="1" applyBorder="1" applyAlignment="1">
      <alignment horizontal="center"/>
    </xf>
    <xf numFmtId="0" fontId="24" fillId="9" borderId="10" xfId="0" applyFont="1" applyFill="1" applyBorder="1" applyAlignment="1">
      <alignment/>
    </xf>
    <xf numFmtId="0" fontId="24" fillId="9" borderId="10" xfId="0" applyFont="1" applyFill="1" applyBorder="1" applyAlignment="1">
      <alignment horizontal="center"/>
    </xf>
    <xf numFmtId="0" fontId="24" fillId="16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2"/>
  <sheetViews>
    <sheetView tabSelected="1" zoomScale="75" zoomScaleNormal="75" zoomScalePageLayoutView="0" workbookViewId="0" topLeftCell="A1">
      <selection activeCell="C44" sqref="C44:M44"/>
    </sheetView>
  </sheetViews>
  <sheetFormatPr defaultColWidth="8.140625" defaultRowHeight="12.75"/>
  <cols>
    <col min="1" max="1" width="6.28125" style="68" customWidth="1"/>
    <col min="2" max="2" width="17.140625" style="68" customWidth="1"/>
    <col min="3" max="3" width="12.421875" style="22" customWidth="1"/>
    <col min="4" max="4" width="7.57421875" style="49" customWidth="1"/>
    <col min="5" max="5" width="6.8515625" style="49" customWidth="1"/>
    <col min="6" max="6" width="8.421875" style="49" customWidth="1"/>
    <col min="7" max="7" width="8.140625" style="49" customWidth="1"/>
    <col min="8" max="9" width="6.8515625" style="49" customWidth="1"/>
    <col min="10" max="10" width="7.140625" style="49" customWidth="1"/>
    <col min="11" max="11" width="7.421875" style="49" customWidth="1"/>
    <col min="12" max="12" width="7.8515625" style="49" customWidth="1"/>
    <col min="13" max="13" width="8.57421875" style="49" customWidth="1"/>
    <col min="14" max="16384" width="8.140625" style="68" customWidth="1"/>
  </cols>
  <sheetData>
    <row r="1" spans="2:13" s="64" customFormat="1" ht="15.75">
      <c r="B1" s="65" t="s">
        <v>140</v>
      </c>
      <c r="C1" s="11"/>
      <c r="D1" s="65" t="s">
        <v>29</v>
      </c>
      <c r="E1" s="66"/>
      <c r="F1" s="66"/>
      <c r="G1" s="66"/>
      <c r="H1" s="66"/>
      <c r="I1" s="66"/>
      <c r="J1" s="66"/>
      <c r="K1" s="66"/>
      <c r="L1" s="67"/>
      <c r="M1" s="66"/>
    </row>
    <row r="2" spans="1:13" ht="15.75">
      <c r="A2" s="68" t="s">
        <v>30</v>
      </c>
      <c r="B2" s="35" t="s">
        <v>23</v>
      </c>
      <c r="C2" s="22" t="s">
        <v>25</v>
      </c>
      <c r="D2" s="22" t="s">
        <v>26</v>
      </c>
      <c r="E2" s="22" t="s">
        <v>27</v>
      </c>
      <c r="F2" s="49" t="s">
        <v>0</v>
      </c>
      <c r="G2" s="49" t="s">
        <v>1</v>
      </c>
      <c r="H2" s="49" t="s">
        <v>2</v>
      </c>
      <c r="I2" s="49" t="s">
        <v>3</v>
      </c>
      <c r="J2" s="49" t="s">
        <v>4</v>
      </c>
      <c r="K2" s="49" t="s">
        <v>22</v>
      </c>
      <c r="L2" s="49" t="s">
        <v>24</v>
      </c>
      <c r="M2" s="49" t="s">
        <v>5</v>
      </c>
    </row>
    <row r="3" spans="1:13" ht="15.75">
      <c r="A3" s="49">
        <v>1</v>
      </c>
      <c r="B3" s="69" t="s">
        <v>77</v>
      </c>
      <c r="C3" s="40" t="s">
        <v>82</v>
      </c>
      <c r="D3" s="70">
        <v>54</v>
      </c>
      <c r="E3" s="70">
        <v>8</v>
      </c>
      <c r="F3" s="70">
        <v>223</v>
      </c>
      <c r="G3" s="70">
        <v>203</v>
      </c>
      <c r="H3" s="70">
        <v>253</v>
      </c>
      <c r="I3" s="70">
        <v>213</v>
      </c>
      <c r="J3" s="70"/>
      <c r="K3" s="70">
        <v>246</v>
      </c>
      <c r="L3" s="70">
        <f aca="true" t="shared" si="0" ref="L3:L34">M3/5-E3</f>
        <v>227.6</v>
      </c>
      <c r="M3" s="70">
        <f aca="true" t="shared" si="1" ref="M3:M34">F3+G3+H3+I3+J3+K3+E3*5</f>
        <v>1178</v>
      </c>
    </row>
    <row r="4" spans="1:13" ht="15.75">
      <c r="A4" s="49">
        <v>2</v>
      </c>
      <c r="B4" s="69" t="s">
        <v>11</v>
      </c>
      <c r="C4" s="40" t="s">
        <v>28</v>
      </c>
      <c r="D4" s="70">
        <v>54</v>
      </c>
      <c r="E4" s="70">
        <v>8</v>
      </c>
      <c r="F4" s="70">
        <v>228</v>
      </c>
      <c r="G4" s="70"/>
      <c r="H4" s="70">
        <v>210</v>
      </c>
      <c r="I4" s="70">
        <v>247</v>
      </c>
      <c r="J4" s="70">
        <v>216</v>
      </c>
      <c r="K4" s="70">
        <v>210</v>
      </c>
      <c r="L4" s="70">
        <f t="shared" si="0"/>
        <v>222.2</v>
      </c>
      <c r="M4" s="70">
        <f t="shared" si="1"/>
        <v>1151</v>
      </c>
    </row>
    <row r="5" spans="1:13" ht="15.75">
      <c r="A5" s="49">
        <v>3</v>
      </c>
      <c r="B5" s="69" t="s">
        <v>9</v>
      </c>
      <c r="C5" s="40" t="s">
        <v>28</v>
      </c>
      <c r="D5" s="70">
        <v>49</v>
      </c>
      <c r="E5" s="70">
        <v>4</v>
      </c>
      <c r="F5" s="70">
        <v>228</v>
      </c>
      <c r="G5" s="70">
        <v>217</v>
      </c>
      <c r="H5" s="70"/>
      <c r="I5" s="70">
        <v>246</v>
      </c>
      <c r="J5" s="70">
        <v>225</v>
      </c>
      <c r="K5" s="70">
        <v>179</v>
      </c>
      <c r="L5" s="70">
        <f t="shared" si="0"/>
        <v>219</v>
      </c>
      <c r="M5" s="70">
        <f t="shared" si="1"/>
        <v>1115</v>
      </c>
    </row>
    <row r="6" spans="1:13" ht="15.75">
      <c r="A6" s="49">
        <v>4</v>
      </c>
      <c r="B6" s="69" t="s">
        <v>73</v>
      </c>
      <c r="C6" s="40" t="s">
        <v>74</v>
      </c>
      <c r="D6" s="70">
        <v>55</v>
      </c>
      <c r="E6" s="70">
        <v>12</v>
      </c>
      <c r="F6" s="70">
        <v>202</v>
      </c>
      <c r="G6" s="70"/>
      <c r="H6" s="70">
        <v>208</v>
      </c>
      <c r="I6" s="70">
        <v>218</v>
      </c>
      <c r="J6" s="70">
        <v>235</v>
      </c>
      <c r="K6" s="70">
        <v>180</v>
      </c>
      <c r="L6" s="70">
        <f t="shared" si="0"/>
        <v>208.6</v>
      </c>
      <c r="M6" s="70">
        <f t="shared" si="1"/>
        <v>1103</v>
      </c>
    </row>
    <row r="7" spans="1:42" s="71" customFormat="1" ht="15.75">
      <c r="A7" s="49">
        <v>5</v>
      </c>
      <c r="B7" s="69" t="s">
        <v>76</v>
      </c>
      <c r="C7" s="40" t="s">
        <v>83</v>
      </c>
      <c r="D7" s="70">
        <v>55</v>
      </c>
      <c r="E7" s="70">
        <v>12</v>
      </c>
      <c r="F7" s="70">
        <v>164</v>
      </c>
      <c r="G7" s="70">
        <v>194</v>
      </c>
      <c r="H7" s="70"/>
      <c r="I7" s="70">
        <v>200</v>
      </c>
      <c r="J7" s="70">
        <v>255</v>
      </c>
      <c r="K7" s="70">
        <v>225</v>
      </c>
      <c r="L7" s="70">
        <f t="shared" si="0"/>
        <v>207.6</v>
      </c>
      <c r="M7" s="70">
        <f t="shared" si="1"/>
        <v>1098</v>
      </c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</row>
    <row r="8" spans="1:42" s="71" customFormat="1" ht="15.75">
      <c r="A8" s="49">
        <v>6</v>
      </c>
      <c r="B8" s="69" t="s">
        <v>103</v>
      </c>
      <c r="C8" s="40" t="s">
        <v>33</v>
      </c>
      <c r="D8" s="70">
        <v>51</v>
      </c>
      <c r="E8" s="70">
        <v>8</v>
      </c>
      <c r="F8" s="70">
        <v>185</v>
      </c>
      <c r="G8" s="70"/>
      <c r="H8" s="70">
        <v>211</v>
      </c>
      <c r="I8" s="70">
        <v>224</v>
      </c>
      <c r="J8" s="70">
        <v>213</v>
      </c>
      <c r="K8" s="70">
        <v>225</v>
      </c>
      <c r="L8" s="70">
        <f t="shared" si="0"/>
        <v>211.6</v>
      </c>
      <c r="M8" s="70">
        <f t="shared" si="1"/>
        <v>1098</v>
      </c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</row>
    <row r="9" spans="1:42" s="71" customFormat="1" ht="15.75">
      <c r="A9" s="49">
        <v>7</v>
      </c>
      <c r="B9" s="69" t="s">
        <v>84</v>
      </c>
      <c r="C9" s="40" t="s">
        <v>68</v>
      </c>
      <c r="D9" s="70">
        <v>50</v>
      </c>
      <c r="E9" s="70">
        <v>8</v>
      </c>
      <c r="F9" s="70"/>
      <c r="G9" s="70">
        <v>234</v>
      </c>
      <c r="H9" s="70">
        <v>221</v>
      </c>
      <c r="I9" s="70">
        <v>193</v>
      </c>
      <c r="J9" s="70">
        <v>204</v>
      </c>
      <c r="K9" s="70">
        <v>205</v>
      </c>
      <c r="L9" s="70">
        <f t="shared" si="0"/>
        <v>211.4</v>
      </c>
      <c r="M9" s="70">
        <f t="shared" si="1"/>
        <v>1097</v>
      </c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</row>
    <row r="10" spans="1:42" s="71" customFormat="1" ht="15.75">
      <c r="A10" s="49">
        <v>8</v>
      </c>
      <c r="B10" s="69" t="s">
        <v>107</v>
      </c>
      <c r="C10" s="40" t="s">
        <v>108</v>
      </c>
      <c r="D10" s="70">
        <v>41</v>
      </c>
      <c r="E10" s="70"/>
      <c r="F10" s="70"/>
      <c r="G10" s="70">
        <v>222</v>
      </c>
      <c r="H10" s="70">
        <v>218</v>
      </c>
      <c r="I10" s="70">
        <v>201</v>
      </c>
      <c r="J10" s="70">
        <v>199</v>
      </c>
      <c r="K10" s="70">
        <v>249</v>
      </c>
      <c r="L10" s="70">
        <f t="shared" si="0"/>
        <v>217.8</v>
      </c>
      <c r="M10" s="70">
        <f t="shared" si="1"/>
        <v>1089</v>
      </c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</row>
    <row r="11" spans="1:13" ht="15.75">
      <c r="A11" s="49">
        <v>9</v>
      </c>
      <c r="B11" s="72" t="s">
        <v>129</v>
      </c>
      <c r="C11" s="36" t="s">
        <v>130</v>
      </c>
      <c r="D11" s="73">
        <v>48</v>
      </c>
      <c r="E11" s="73">
        <v>4</v>
      </c>
      <c r="F11" s="73">
        <v>242</v>
      </c>
      <c r="G11" s="73">
        <v>204</v>
      </c>
      <c r="H11" s="73">
        <v>184</v>
      </c>
      <c r="I11" s="73">
        <v>238</v>
      </c>
      <c r="J11" s="73"/>
      <c r="K11" s="73">
        <v>199</v>
      </c>
      <c r="L11" s="73">
        <f t="shared" si="0"/>
        <v>213.4</v>
      </c>
      <c r="M11" s="73">
        <f t="shared" si="1"/>
        <v>1087</v>
      </c>
    </row>
    <row r="12" spans="1:13" ht="15.75">
      <c r="A12" s="49">
        <v>10</v>
      </c>
      <c r="B12" s="72" t="s">
        <v>133</v>
      </c>
      <c r="C12" s="36" t="s">
        <v>105</v>
      </c>
      <c r="D12" s="73">
        <v>56</v>
      </c>
      <c r="E12" s="73">
        <v>12</v>
      </c>
      <c r="F12" s="73">
        <v>232</v>
      </c>
      <c r="G12" s="73">
        <v>193</v>
      </c>
      <c r="H12" s="73">
        <v>237</v>
      </c>
      <c r="I12" s="73">
        <v>182</v>
      </c>
      <c r="J12" s="73"/>
      <c r="K12" s="73">
        <v>180</v>
      </c>
      <c r="L12" s="73">
        <f t="shared" si="0"/>
        <v>204.8</v>
      </c>
      <c r="M12" s="73">
        <f t="shared" si="1"/>
        <v>1084</v>
      </c>
    </row>
    <row r="13" spans="1:13" ht="15.75">
      <c r="A13" s="49">
        <v>11</v>
      </c>
      <c r="B13" s="72" t="s">
        <v>12</v>
      </c>
      <c r="C13" s="36" t="s">
        <v>28</v>
      </c>
      <c r="D13" s="73"/>
      <c r="E13" s="73"/>
      <c r="F13" s="73"/>
      <c r="G13" s="73">
        <v>215</v>
      </c>
      <c r="H13" s="73">
        <v>209</v>
      </c>
      <c r="I13" s="73">
        <v>240</v>
      </c>
      <c r="J13" s="73">
        <v>231</v>
      </c>
      <c r="K13" s="73">
        <v>177</v>
      </c>
      <c r="L13" s="73">
        <f t="shared" si="0"/>
        <v>214.4</v>
      </c>
      <c r="M13" s="73">
        <f t="shared" si="1"/>
        <v>1072</v>
      </c>
    </row>
    <row r="14" spans="1:13" ht="15.75">
      <c r="A14" s="49">
        <v>12</v>
      </c>
      <c r="B14" s="72" t="s">
        <v>123</v>
      </c>
      <c r="C14" s="36" t="s">
        <v>124</v>
      </c>
      <c r="D14" s="73">
        <v>42</v>
      </c>
      <c r="E14" s="73"/>
      <c r="F14" s="73">
        <v>255</v>
      </c>
      <c r="G14" s="73">
        <v>199</v>
      </c>
      <c r="H14" s="73">
        <v>169</v>
      </c>
      <c r="I14" s="73">
        <v>203</v>
      </c>
      <c r="J14" s="73"/>
      <c r="K14" s="73">
        <v>245</v>
      </c>
      <c r="L14" s="73">
        <f t="shared" si="0"/>
        <v>214.2</v>
      </c>
      <c r="M14" s="73">
        <f t="shared" si="1"/>
        <v>1071</v>
      </c>
    </row>
    <row r="15" spans="1:13" ht="15.75">
      <c r="A15" s="49">
        <v>13</v>
      </c>
      <c r="B15" s="72" t="s">
        <v>40</v>
      </c>
      <c r="C15" s="36" t="s">
        <v>33</v>
      </c>
      <c r="D15" s="73">
        <v>40</v>
      </c>
      <c r="E15" s="73"/>
      <c r="F15" s="73">
        <v>201</v>
      </c>
      <c r="G15" s="73">
        <v>195</v>
      </c>
      <c r="H15" s="73">
        <v>213</v>
      </c>
      <c r="I15" s="73">
        <v>205</v>
      </c>
      <c r="J15" s="73">
        <v>255</v>
      </c>
      <c r="K15" s="73"/>
      <c r="L15" s="73">
        <f t="shared" si="0"/>
        <v>213.8</v>
      </c>
      <c r="M15" s="73">
        <f t="shared" si="1"/>
        <v>1069</v>
      </c>
    </row>
    <row r="16" spans="1:13" ht="15.75">
      <c r="A16" s="49">
        <v>14</v>
      </c>
      <c r="B16" s="72" t="s">
        <v>41</v>
      </c>
      <c r="C16" s="36" t="s">
        <v>42</v>
      </c>
      <c r="D16" s="73">
        <v>50</v>
      </c>
      <c r="E16" s="73">
        <v>8</v>
      </c>
      <c r="F16" s="73">
        <v>205</v>
      </c>
      <c r="G16" s="73"/>
      <c r="H16" s="73">
        <v>182</v>
      </c>
      <c r="I16" s="73">
        <v>190</v>
      </c>
      <c r="J16" s="73">
        <v>231</v>
      </c>
      <c r="K16" s="73">
        <v>216</v>
      </c>
      <c r="L16" s="73">
        <f t="shared" si="0"/>
        <v>204.8</v>
      </c>
      <c r="M16" s="73">
        <f t="shared" si="1"/>
        <v>1064</v>
      </c>
    </row>
    <row r="17" spans="1:13" ht="15.75">
      <c r="A17" s="49">
        <v>15</v>
      </c>
      <c r="B17" s="72" t="s">
        <v>113</v>
      </c>
      <c r="C17" s="36" t="s">
        <v>68</v>
      </c>
      <c r="D17" s="73"/>
      <c r="E17" s="73"/>
      <c r="F17" s="73">
        <v>199</v>
      </c>
      <c r="G17" s="73"/>
      <c r="H17" s="73">
        <v>235</v>
      </c>
      <c r="I17" s="73">
        <v>200</v>
      </c>
      <c r="J17" s="73">
        <v>192</v>
      </c>
      <c r="K17" s="73">
        <v>225</v>
      </c>
      <c r="L17" s="73">
        <f t="shared" si="0"/>
        <v>210.2</v>
      </c>
      <c r="M17" s="73">
        <f t="shared" si="1"/>
        <v>1051</v>
      </c>
    </row>
    <row r="18" spans="1:13" ht="15.75">
      <c r="A18" s="49">
        <v>16</v>
      </c>
      <c r="B18" s="72" t="s">
        <v>81</v>
      </c>
      <c r="C18" s="36" t="s">
        <v>82</v>
      </c>
      <c r="D18" s="73">
        <v>62</v>
      </c>
      <c r="E18" s="73">
        <v>12</v>
      </c>
      <c r="F18" s="73"/>
      <c r="G18" s="73">
        <v>185</v>
      </c>
      <c r="H18" s="73">
        <v>185</v>
      </c>
      <c r="I18" s="73">
        <v>174</v>
      </c>
      <c r="J18" s="73">
        <v>212</v>
      </c>
      <c r="K18" s="73">
        <v>233</v>
      </c>
      <c r="L18" s="73">
        <f t="shared" si="0"/>
        <v>197.8</v>
      </c>
      <c r="M18" s="73">
        <f t="shared" si="1"/>
        <v>1049</v>
      </c>
    </row>
    <row r="19" spans="1:13" ht="15.75">
      <c r="A19" s="49">
        <v>17</v>
      </c>
      <c r="B19" s="74" t="s">
        <v>16</v>
      </c>
      <c r="C19" s="50" t="s">
        <v>28</v>
      </c>
      <c r="D19" s="75">
        <v>53</v>
      </c>
      <c r="E19" s="75">
        <v>8</v>
      </c>
      <c r="F19" s="75">
        <v>186</v>
      </c>
      <c r="G19" s="75">
        <v>169</v>
      </c>
      <c r="H19" s="75">
        <v>223</v>
      </c>
      <c r="I19" s="75">
        <v>219</v>
      </c>
      <c r="J19" s="75"/>
      <c r="K19" s="75">
        <v>211</v>
      </c>
      <c r="L19" s="75">
        <f t="shared" si="0"/>
        <v>201.6</v>
      </c>
      <c r="M19" s="75">
        <f t="shared" si="1"/>
        <v>1048</v>
      </c>
    </row>
    <row r="20" spans="1:42" s="76" customFormat="1" ht="15.75">
      <c r="A20" s="49">
        <v>18</v>
      </c>
      <c r="B20" s="74" t="s">
        <v>100</v>
      </c>
      <c r="C20" s="50" t="s">
        <v>33</v>
      </c>
      <c r="D20" s="75">
        <v>53</v>
      </c>
      <c r="E20" s="75">
        <v>8</v>
      </c>
      <c r="F20" s="75">
        <v>209</v>
      </c>
      <c r="G20" s="75">
        <v>185</v>
      </c>
      <c r="H20" s="75">
        <v>189</v>
      </c>
      <c r="I20" s="75">
        <v>202</v>
      </c>
      <c r="J20" s="75"/>
      <c r="K20" s="75">
        <v>222</v>
      </c>
      <c r="L20" s="75">
        <f t="shared" si="0"/>
        <v>201.4</v>
      </c>
      <c r="M20" s="75">
        <f t="shared" si="1"/>
        <v>1047</v>
      </c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</row>
    <row r="21" spans="1:13" ht="15.75">
      <c r="A21" s="49">
        <v>19</v>
      </c>
      <c r="B21" s="74" t="s">
        <v>121</v>
      </c>
      <c r="C21" s="50" t="s">
        <v>122</v>
      </c>
      <c r="D21" s="75">
        <v>48</v>
      </c>
      <c r="E21" s="75">
        <v>4</v>
      </c>
      <c r="F21" s="75">
        <v>183</v>
      </c>
      <c r="G21" s="75">
        <v>231</v>
      </c>
      <c r="H21" s="75">
        <v>198</v>
      </c>
      <c r="I21" s="75">
        <v>222</v>
      </c>
      <c r="J21" s="75">
        <v>185</v>
      </c>
      <c r="K21" s="75">
        <v>0</v>
      </c>
      <c r="L21" s="75">
        <f t="shared" si="0"/>
        <v>203.8</v>
      </c>
      <c r="M21" s="75">
        <f t="shared" si="1"/>
        <v>1039</v>
      </c>
    </row>
    <row r="22" spans="1:13" ht="15.75">
      <c r="A22" s="49">
        <v>20</v>
      </c>
      <c r="B22" s="74" t="s">
        <v>115</v>
      </c>
      <c r="C22" s="50" t="s">
        <v>110</v>
      </c>
      <c r="D22" s="75">
        <v>55</v>
      </c>
      <c r="E22" s="75">
        <v>12</v>
      </c>
      <c r="F22" s="75">
        <v>213</v>
      </c>
      <c r="G22" s="75">
        <v>190</v>
      </c>
      <c r="H22" s="75"/>
      <c r="I22" s="75">
        <v>171</v>
      </c>
      <c r="J22" s="75">
        <v>204</v>
      </c>
      <c r="K22" s="75">
        <v>199</v>
      </c>
      <c r="L22" s="75">
        <f t="shared" si="0"/>
        <v>195.4</v>
      </c>
      <c r="M22" s="75">
        <f t="shared" si="1"/>
        <v>1037</v>
      </c>
    </row>
    <row r="23" spans="1:42" s="76" customFormat="1" ht="15.75">
      <c r="A23" s="49">
        <v>21</v>
      </c>
      <c r="B23" s="74" t="s">
        <v>64</v>
      </c>
      <c r="C23" s="50" t="s">
        <v>72</v>
      </c>
      <c r="D23" s="75">
        <v>44</v>
      </c>
      <c r="E23" s="75"/>
      <c r="F23" s="75">
        <v>232</v>
      </c>
      <c r="G23" s="75">
        <v>171</v>
      </c>
      <c r="H23" s="75">
        <v>236</v>
      </c>
      <c r="I23" s="75">
        <v>205</v>
      </c>
      <c r="J23" s="75"/>
      <c r="K23" s="75">
        <v>193</v>
      </c>
      <c r="L23" s="75">
        <f t="shared" si="0"/>
        <v>207.4</v>
      </c>
      <c r="M23" s="75">
        <f t="shared" si="1"/>
        <v>1037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</row>
    <row r="24" spans="1:42" s="76" customFormat="1" ht="15.75">
      <c r="A24" s="49">
        <v>22</v>
      </c>
      <c r="B24" s="74" t="s">
        <v>145</v>
      </c>
      <c r="C24" s="50" t="s">
        <v>69</v>
      </c>
      <c r="D24" s="75">
        <v>40</v>
      </c>
      <c r="E24" s="75"/>
      <c r="F24" s="75">
        <v>186</v>
      </c>
      <c r="G24" s="75">
        <v>201</v>
      </c>
      <c r="H24" s="75">
        <v>203</v>
      </c>
      <c r="I24" s="75">
        <v>211</v>
      </c>
      <c r="J24" s="75"/>
      <c r="K24" s="75">
        <v>236</v>
      </c>
      <c r="L24" s="75">
        <f t="shared" si="0"/>
        <v>207.4</v>
      </c>
      <c r="M24" s="75">
        <f t="shared" si="1"/>
        <v>1037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</row>
    <row r="25" spans="1:13" ht="15.75">
      <c r="A25" s="49">
        <v>23</v>
      </c>
      <c r="B25" s="74" t="s">
        <v>79</v>
      </c>
      <c r="C25" s="50" t="s">
        <v>80</v>
      </c>
      <c r="D25" s="75">
        <v>49</v>
      </c>
      <c r="E25" s="75">
        <v>4</v>
      </c>
      <c r="F25" s="75">
        <v>213</v>
      </c>
      <c r="G25" s="75">
        <v>213</v>
      </c>
      <c r="H25" s="75"/>
      <c r="I25" s="75">
        <v>181</v>
      </c>
      <c r="J25" s="75">
        <v>208</v>
      </c>
      <c r="K25" s="75">
        <v>200</v>
      </c>
      <c r="L25" s="75">
        <f t="shared" si="0"/>
        <v>203</v>
      </c>
      <c r="M25" s="75">
        <f t="shared" si="1"/>
        <v>1035</v>
      </c>
    </row>
    <row r="26" spans="1:13" ht="15.75">
      <c r="A26" s="49">
        <v>24</v>
      </c>
      <c r="B26" s="74" t="s">
        <v>101</v>
      </c>
      <c r="C26" s="50" t="s">
        <v>33</v>
      </c>
      <c r="D26" s="75">
        <v>51</v>
      </c>
      <c r="E26" s="75">
        <v>8</v>
      </c>
      <c r="F26" s="75">
        <v>182</v>
      </c>
      <c r="G26" s="75">
        <v>195</v>
      </c>
      <c r="H26" s="75">
        <v>191</v>
      </c>
      <c r="I26" s="75"/>
      <c r="J26" s="75">
        <v>200</v>
      </c>
      <c r="K26" s="75">
        <v>223</v>
      </c>
      <c r="L26" s="75">
        <f t="shared" si="0"/>
        <v>198.2</v>
      </c>
      <c r="M26" s="75">
        <f t="shared" si="1"/>
        <v>1031</v>
      </c>
    </row>
    <row r="27" spans="1:13" ht="15.75">
      <c r="A27" s="49">
        <v>25</v>
      </c>
      <c r="B27" s="74" t="s">
        <v>88</v>
      </c>
      <c r="C27" s="50" t="s">
        <v>89</v>
      </c>
      <c r="D27" s="75">
        <v>46</v>
      </c>
      <c r="E27" s="75">
        <v>4</v>
      </c>
      <c r="F27" s="75">
        <v>184</v>
      </c>
      <c r="G27" s="75">
        <v>195</v>
      </c>
      <c r="H27" s="75">
        <v>257</v>
      </c>
      <c r="I27" s="75">
        <v>184</v>
      </c>
      <c r="J27" s="75">
        <v>189</v>
      </c>
      <c r="K27" s="75">
        <v>0</v>
      </c>
      <c r="L27" s="75">
        <f t="shared" si="0"/>
        <v>201.8</v>
      </c>
      <c r="M27" s="75">
        <f t="shared" si="1"/>
        <v>1029</v>
      </c>
    </row>
    <row r="28" spans="1:13" ht="15.75">
      <c r="A28" s="49">
        <v>26</v>
      </c>
      <c r="B28" s="74" t="s">
        <v>75</v>
      </c>
      <c r="C28" s="50" t="s">
        <v>83</v>
      </c>
      <c r="D28" s="75">
        <v>69</v>
      </c>
      <c r="E28" s="75">
        <v>12</v>
      </c>
      <c r="F28" s="75"/>
      <c r="G28" s="75">
        <v>191</v>
      </c>
      <c r="H28" s="75">
        <v>187</v>
      </c>
      <c r="I28" s="75">
        <v>188</v>
      </c>
      <c r="J28" s="75">
        <v>209</v>
      </c>
      <c r="K28" s="75">
        <v>191</v>
      </c>
      <c r="L28" s="75">
        <f t="shared" si="0"/>
        <v>193.2</v>
      </c>
      <c r="M28" s="75">
        <f t="shared" si="1"/>
        <v>1026</v>
      </c>
    </row>
    <row r="29" spans="1:13" ht="15.75">
      <c r="A29" s="49">
        <v>27</v>
      </c>
      <c r="B29" s="74" t="s">
        <v>109</v>
      </c>
      <c r="C29" s="50" t="s">
        <v>110</v>
      </c>
      <c r="D29" s="75">
        <v>50</v>
      </c>
      <c r="E29" s="75">
        <v>8</v>
      </c>
      <c r="F29" s="75">
        <v>178</v>
      </c>
      <c r="G29" s="75">
        <v>180</v>
      </c>
      <c r="H29" s="75">
        <v>196</v>
      </c>
      <c r="I29" s="75">
        <v>196</v>
      </c>
      <c r="J29" s="75"/>
      <c r="K29" s="75">
        <v>234</v>
      </c>
      <c r="L29" s="75">
        <f t="shared" si="0"/>
        <v>196.8</v>
      </c>
      <c r="M29" s="75">
        <f t="shared" si="1"/>
        <v>1024</v>
      </c>
    </row>
    <row r="30" spans="1:13" ht="15.75">
      <c r="A30" s="49">
        <v>28</v>
      </c>
      <c r="B30" s="74" t="s">
        <v>32</v>
      </c>
      <c r="C30" s="50" t="s">
        <v>33</v>
      </c>
      <c r="D30" s="75">
        <v>48</v>
      </c>
      <c r="E30" s="75">
        <v>4</v>
      </c>
      <c r="F30" s="75">
        <v>192</v>
      </c>
      <c r="G30" s="75">
        <v>195</v>
      </c>
      <c r="H30" s="75">
        <v>191</v>
      </c>
      <c r="I30" s="75">
        <v>205</v>
      </c>
      <c r="J30" s="75"/>
      <c r="K30" s="75">
        <v>218</v>
      </c>
      <c r="L30" s="75">
        <f t="shared" si="0"/>
        <v>200.2</v>
      </c>
      <c r="M30" s="75">
        <f t="shared" si="1"/>
        <v>1021</v>
      </c>
    </row>
    <row r="31" spans="1:13" ht="15.75">
      <c r="A31" s="49">
        <v>29</v>
      </c>
      <c r="B31" s="74" t="s">
        <v>114</v>
      </c>
      <c r="C31" s="50" t="s">
        <v>110</v>
      </c>
      <c r="D31" s="75">
        <v>50</v>
      </c>
      <c r="E31" s="75">
        <v>8</v>
      </c>
      <c r="F31" s="75">
        <v>208</v>
      </c>
      <c r="G31" s="75">
        <v>204</v>
      </c>
      <c r="H31" s="75"/>
      <c r="I31" s="75">
        <v>200</v>
      </c>
      <c r="J31" s="75">
        <v>176</v>
      </c>
      <c r="K31" s="75">
        <v>192</v>
      </c>
      <c r="L31" s="75">
        <f t="shared" si="0"/>
        <v>196</v>
      </c>
      <c r="M31" s="75">
        <f t="shared" si="1"/>
        <v>1020</v>
      </c>
    </row>
    <row r="32" spans="1:13" ht="15.75">
      <c r="A32" s="49">
        <v>30</v>
      </c>
      <c r="B32" s="74" t="s">
        <v>85</v>
      </c>
      <c r="C32" s="50" t="s">
        <v>33</v>
      </c>
      <c r="D32" s="75">
        <v>45</v>
      </c>
      <c r="E32" s="75">
        <v>4</v>
      </c>
      <c r="F32" s="75"/>
      <c r="G32" s="75">
        <v>179</v>
      </c>
      <c r="H32" s="75">
        <v>192</v>
      </c>
      <c r="I32" s="75">
        <v>242</v>
      </c>
      <c r="J32" s="75">
        <v>220</v>
      </c>
      <c r="K32" s="75">
        <v>164</v>
      </c>
      <c r="L32" s="75">
        <f t="shared" si="0"/>
        <v>199.4</v>
      </c>
      <c r="M32" s="75">
        <f t="shared" si="1"/>
        <v>1017</v>
      </c>
    </row>
    <row r="33" spans="1:13" ht="15.75">
      <c r="A33" s="49">
        <v>31</v>
      </c>
      <c r="B33" s="68" t="s">
        <v>36</v>
      </c>
      <c r="C33" s="22" t="s">
        <v>35</v>
      </c>
      <c r="D33" s="49">
        <v>45</v>
      </c>
      <c r="E33" s="49">
        <v>4</v>
      </c>
      <c r="G33" s="49">
        <v>199</v>
      </c>
      <c r="H33" s="49">
        <v>199</v>
      </c>
      <c r="I33" s="49">
        <v>233</v>
      </c>
      <c r="J33" s="49">
        <v>187</v>
      </c>
      <c r="K33" s="49">
        <v>169</v>
      </c>
      <c r="L33" s="49">
        <f t="shared" si="0"/>
        <v>197.4</v>
      </c>
      <c r="M33" s="49">
        <f t="shared" si="1"/>
        <v>1007</v>
      </c>
    </row>
    <row r="34" spans="1:13" ht="15.75">
      <c r="A34" s="49">
        <v>32</v>
      </c>
      <c r="B34" s="68" t="s">
        <v>39</v>
      </c>
      <c r="C34" s="22" t="s">
        <v>33</v>
      </c>
      <c r="D34" s="49">
        <v>42</v>
      </c>
      <c r="G34" s="49">
        <v>191</v>
      </c>
      <c r="H34" s="49">
        <v>182</v>
      </c>
      <c r="I34" s="49">
        <v>201</v>
      </c>
      <c r="J34" s="49">
        <v>174</v>
      </c>
      <c r="K34" s="49">
        <v>256</v>
      </c>
      <c r="L34" s="49">
        <f t="shared" si="0"/>
        <v>200.8</v>
      </c>
      <c r="M34" s="49">
        <f t="shared" si="1"/>
        <v>1004</v>
      </c>
    </row>
    <row r="35" spans="1:13" ht="15.75">
      <c r="A35" s="49">
        <v>33</v>
      </c>
      <c r="B35" s="68" t="s">
        <v>6</v>
      </c>
      <c r="C35" s="22" t="s">
        <v>28</v>
      </c>
      <c r="D35" s="49">
        <v>45</v>
      </c>
      <c r="E35" s="49">
        <v>4</v>
      </c>
      <c r="G35" s="49">
        <v>180</v>
      </c>
      <c r="H35" s="49">
        <v>219</v>
      </c>
      <c r="I35" s="49">
        <v>194</v>
      </c>
      <c r="J35" s="49">
        <v>208</v>
      </c>
      <c r="K35" s="49">
        <v>180</v>
      </c>
      <c r="L35" s="49">
        <f aca="true" t="shared" si="2" ref="L35:L66">M35/5-E35</f>
        <v>196.2</v>
      </c>
      <c r="M35" s="49">
        <f aca="true" t="shared" si="3" ref="M35:M66">F35+G35+H35+I35+J35+K35+E35*5</f>
        <v>1001</v>
      </c>
    </row>
    <row r="36" spans="1:13" ht="15.75">
      <c r="A36" s="49">
        <v>34</v>
      </c>
      <c r="B36" s="68" t="s">
        <v>106</v>
      </c>
      <c r="C36" s="22" t="s">
        <v>33</v>
      </c>
      <c r="D36" s="49">
        <v>57</v>
      </c>
      <c r="E36" s="49">
        <v>20</v>
      </c>
      <c r="F36" s="49">
        <v>202</v>
      </c>
      <c r="H36" s="49">
        <v>160</v>
      </c>
      <c r="I36" s="49">
        <v>166</v>
      </c>
      <c r="J36" s="49">
        <v>178</v>
      </c>
      <c r="K36" s="49">
        <v>192</v>
      </c>
      <c r="L36" s="49">
        <f t="shared" si="2"/>
        <v>179.6</v>
      </c>
      <c r="M36" s="49">
        <f t="shared" si="3"/>
        <v>998</v>
      </c>
    </row>
    <row r="37" spans="1:13" ht="15.75">
      <c r="A37" s="49">
        <v>35</v>
      </c>
      <c r="B37" s="68" t="s">
        <v>44</v>
      </c>
      <c r="C37" s="22" t="s">
        <v>38</v>
      </c>
      <c r="D37" s="49">
        <v>49</v>
      </c>
      <c r="E37" s="49">
        <v>12</v>
      </c>
      <c r="G37" s="49">
        <v>172</v>
      </c>
      <c r="H37" s="49">
        <v>191</v>
      </c>
      <c r="I37" s="49">
        <v>192</v>
      </c>
      <c r="J37" s="49">
        <v>206</v>
      </c>
      <c r="K37" s="49">
        <v>176</v>
      </c>
      <c r="L37" s="49">
        <f t="shared" si="2"/>
        <v>187.4</v>
      </c>
      <c r="M37" s="49">
        <f t="shared" si="3"/>
        <v>997</v>
      </c>
    </row>
    <row r="38" spans="1:13" ht="15.75">
      <c r="A38" s="49">
        <v>36</v>
      </c>
      <c r="B38" s="68" t="s">
        <v>78</v>
      </c>
      <c r="C38" s="22" t="s">
        <v>82</v>
      </c>
      <c r="D38" s="49">
        <v>63</v>
      </c>
      <c r="E38" s="49">
        <v>12</v>
      </c>
      <c r="F38" s="49">
        <v>202</v>
      </c>
      <c r="G38" s="49">
        <v>165</v>
      </c>
      <c r="H38" s="49">
        <v>202</v>
      </c>
      <c r="J38" s="49">
        <v>174</v>
      </c>
      <c r="K38" s="49">
        <v>194</v>
      </c>
      <c r="L38" s="49">
        <f t="shared" si="2"/>
        <v>187.4</v>
      </c>
      <c r="M38" s="49">
        <f t="shared" si="3"/>
        <v>997</v>
      </c>
    </row>
    <row r="39" spans="1:13" ht="15.75">
      <c r="A39" s="49">
        <v>37</v>
      </c>
      <c r="B39" s="68" t="s">
        <v>17</v>
      </c>
      <c r="C39" s="22" t="s">
        <v>28</v>
      </c>
      <c r="D39" s="49">
        <v>54</v>
      </c>
      <c r="E39" s="49">
        <v>8</v>
      </c>
      <c r="F39" s="49">
        <v>203</v>
      </c>
      <c r="G39" s="49">
        <v>170</v>
      </c>
      <c r="H39" s="49">
        <v>154</v>
      </c>
      <c r="I39" s="49">
        <v>246</v>
      </c>
      <c r="K39" s="49">
        <v>181</v>
      </c>
      <c r="L39" s="49">
        <f t="shared" si="2"/>
        <v>190.8</v>
      </c>
      <c r="M39" s="49">
        <f t="shared" si="3"/>
        <v>994</v>
      </c>
    </row>
    <row r="40" spans="1:13" ht="15.75">
      <c r="A40" s="49">
        <v>38</v>
      </c>
      <c r="B40" s="68" t="s">
        <v>13</v>
      </c>
      <c r="C40" s="22" t="s">
        <v>28</v>
      </c>
      <c r="F40" s="49">
        <v>219</v>
      </c>
      <c r="G40" s="49">
        <v>168</v>
      </c>
      <c r="H40" s="49">
        <v>225</v>
      </c>
      <c r="I40" s="49">
        <v>198</v>
      </c>
      <c r="J40" s="49">
        <v>182</v>
      </c>
      <c r="L40" s="49">
        <f t="shared" si="2"/>
        <v>198.4</v>
      </c>
      <c r="M40" s="49">
        <f t="shared" si="3"/>
        <v>992</v>
      </c>
    </row>
    <row r="41" spans="1:13" ht="15.75">
      <c r="A41" s="49">
        <v>39</v>
      </c>
      <c r="B41" s="68" t="s">
        <v>70</v>
      </c>
      <c r="C41" s="22" t="s">
        <v>68</v>
      </c>
      <c r="D41" s="49">
        <v>50</v>
      </c>
      <c r="E41" s="49">
        <v>16</v>
      </c>
      <c r="F41" s="49">
        <v>188</v>
      </c>
      <c r="G41" s="49">
        <v>176</v>
      </c>
      <c r="H41" s="49">
        <v>214</v>
      </c>
      <c r="I41" s="49">
        <v>179</v>
      </c>
      <c r="J41" s="49">
        <v>150</v>
      </c>
      <c r="L41" s="49">
        <f t="shared" si="2"/>
        <v>181.4</v>
      </c>
      <c r="M41" s="49">
        <f t="shared" si="3"/>
        <v>987</v>
      </c>
    </row>
    <row r="42" spans="1:13" ht="15.75">
      <c r="A42" s="49">
        <v>40</v>
      </c>
      <c r="B42" s="68" t="s">
        <v>66</v>
      </c>
      <c r="C42" s="22" t="s">
        <v>69</v>
      </c>
      <c r="D42" s="49">
        <v>53</v>
      </c>
      <c r="E42" s="49">
        <v>8</v>
      </c>
      <c r="G42" s="49">
        <v>172</v>
      </c>
      <c r="H42" s="49">
        <v>203</v>
      </c>
      <c r="I42" s="49">
        <v>181</v>
      </c>
      <c r="J42" s="49">
        <v>192</v>
      </c>
      <c r="K42" s="49">
        <v>198</v>
      </c>
      <c r="L42" s="49">
        <f t="shared" si="2"/>
        <v>189.2</v>
      </c>
      <c r="M42" s="49">
        <f t="shared" si="3"/>
        <v>986</v>
      </c>
    </row>
    <row r="43" spans="1:13" ht="15.75">
      <c r="A43" s="49">
        <v>41</v>
      </c>
      <c r="B43" s="68" t="s">
        <v>8</v>
      </c>
      <c r="C43" s="22" t="s">
        <v>28</v>
      </c>
      <c r="D43" s="49">
        <v>41</v>
      </c>
      <c r="E43" s="49">
        <v>8</v>
      </c>
      <c r="F43" s="49">
        <v>200</v>
      </c>
      <c r="G43" s="49">
        <v>169</v>
      </c>
      <c r="I43" s="49">
        <v>190</v>
      </c>
      <c r="J43" s="49">
        <v>165</v>
      </c>
      <c r="K43" s="49">
        <v>213</v>
      </c>
      <c r="L43" s="49">
        <f t="shared" si="2"/>
        <v>187.4</v>
      </c>
      <c r="M43" s="49">
        <f t="shared" si="3"/>
        <v>977</v>
      </c>
    </row>
    <row r="44" spans="1:13" ht="15.75">
      <c r="A44" s="49">
        <v>42</v>
      </c>
      <c r="B44" s="68" t="s">
        <v>67</v>
      </c>
      <c r="C44" s="22" t="s">
        <v>69</v>
      </c>
      <c r="D44" s="49">
        <v>58</v>
      </c>
      <c r="E44" s="49">
        <v>12</v>
      </c>
      <c r="F44" s="49">
        <v>168</v>
      </c>
      <c r="G44" s="49">
        <v>169</v>
      </c>
      <c r="H44" s="49">
        <v>179</v>
      </c>
      <c r="I44" s="49">
        <v>188</v>
      </c>
      <c r="J44" s="49">
        <v>208</v>
      </c>
      <c r="L44" s="49">
        <f t="shared" si="2"/>
        <v>182.4</v>
      </c>
      <c r="M44" s="49">
        <f t="shared" si="3"/>
        <v>972</v>
      </c>
    </row>
    <row r="45" spans="1:13" ht="15.75">
      <c r="A45" s="49">
        <v>43</v>
      </c>
      <c r="B45" s="68" t="s">
        <v>10</v>
      </c>
      <c r="C45" s="22" t="s">
        <v>28</v>
      </c>
      <c r="F45" s="49">
        <v>158</v>
      </c>
      <c r="H45" s="49">
        <v>191</v>
      </c>
      <c r="I45" s="49">
        <v>237</v>
      </c>
      <c r="J45" s="49">
        <v>169</v>
      </c>
      <c r="K45" s="49">
        <v>211</v>
      </c>
      <c r="L45" s="49">
        <f t="shared" si="2"/>
        <v>193.2</v>
      </c>
      <c r="M45" s="49">
        <f t="shared" si="3"/>
        <v>966</v>
      </c>
    </row>
    <row r="46" spans="1:13" ht="15.75">
      <c r="A46" s="49">
        <v>44</v>
      </c>
      <c r="B46" s="68" t="s">
        <v>116</v>
      </c>
      <c r="C46" s="22" t="s">
        <v>117</v>
      </c>
      <c r="D46" s="49">
        <v>66</v>
      </c>
      <c r="E46" s="49">
        <v>12</v>
      </c>
      <c r="F46" s="49">
        <v>179</v>
      </c>
      <c r="H46" s="49">
        <v>170</v>
      </c>
      <c r="I46" s="49">
        <v>180</v>
      </c>
      <c r="J46" s="49">
        <v>169</v>
      </c>
      <c r="K46" s="49">
        <v>203</v>
      </c>
      <c r="L46" s="49">
        <f t="shared" si="2"/>
        <v>180.2</v>
      </c>
      <c r="M46" s="49">
        <f t="shared" si="3"/>
        <v>961</v>
      </c>
    </row>
    <row r="47" spans="1:13" ht="15.75">
      <c r="A47" s="49">
        <v>45</v>
      </c>
      <c r="B47" s="68" t="s">
        <v>15</v>
      </c>
      <c r="C47" s="22" t="s">
        <v>28</v>
      </c>
      <c r="D47" s="49">
        <v>50</v>
      </c>
      <c r="E47" s="49">
        <v>16</v>
      </c>
      <c r="F47" s="49">
        <v>195</v>
      </c>
      <c r="H47" s="49">
        <v>201</v>
      </c>
      <c r="I47" s="49">
        <v>158</v>
      </c>
      <c r="J47" s="49">
        <v>167</v>
      </c>
      <c r="K47" s="49">
        <v>157</v>
      </c>
      <c r="L47" s="49">
        <f t="shared" si="2"/>
        <v>175.6</v>
      </c>
      <c r="M47" s="49">
        <f t="shared" si="3"/>
        <v>958</v>
      </c>
    </row>
    <row r="48" spans="1:13" ht="15.75">
      <c r="A48" s="49">
        <v>46</v>
      </c>
      <c r="B48" s="68" t="s">
        <v>7</v>
      </c>
      <c r="C48" s="22" t="s">
        <v>28</v>
      </c>
      <c r="D48" s="49">
        <v>45</v>
      </c>
      <c r="E48" s="49">
        <v>12</v>
      </c>
      <c r="F48" s="49">
        <v>226</v>
      </c>
      <c r="G48" s="49">
        <v>174</v>
      </c>
      <c r="H48" s="49">
        <v>158</v>
      </c>
      <c r="J48" s="49">
        <v>182</v>
      </c>
      <c r="K48" s="49">
        <v>155</v>
      </c>
      <c r="L48" s="49">
        <f t="shared" si="2"/>
        <v>179</v>
      </c>
      <c r="M48" s="49">
        <f t="shared" si="3"/>
        <v>955</v>
      </c>
    </row>
    <row r="49" spans="1:13" ht="15.75">
      <c r="A49" s="49">
        <v>47</v>
      </c>
      <c r="B49" s="68" t="s">
        <v>144</v>
      </c>
      <c r="C49" s="22" t="s">
        <v>38</v>
      </c>
      <c r="G49" s="49">
        <v>202</v>
      </c>
      <c r="H49" s="49">
        <v>202</v>
      </c>
      <c r="I49" s="49">
        <v>194</v>
      </c>
      <c r="J49" s="49">
        <v>166</v>
      </c>
      <c r="K49" s="49">
        <v>189</v>
      </c>
      <c r="L49" s="49">
        <f t="shared" si="2"/>
        <v>190.6</v>
      </c>
      <c r="M49" s="49">
        <f t="shared" si="3"/>
        <v>953</v>
      </c>
    </row>
    <row r="50" spans="1:13" ht="15.75">
      <c r="A50" s="49">
        <v>48</v>
      </c>
      <c r="B50" s="68" t="s">
        <v>119</v>
      </c>
      <c r="C50" s="22" t="s">
        <v>42</v>
      </c>
      <c r="G50" s="49">
        <v>183</v>
      </c>
      <c r="H50" s="49">
        <v>191</v>
      </c>
      <c r="I50" s="49">
        <v>185</v>
      </c>
      <c r="J50" s="49">
        <v>200</v>
      </c>
      <c r="K50" s="49">
        <v>190</v>
      </c>
      <c r="L50" s="49">
        <f t="shared" si="2"/>
        <v>189.8</v>
      </c>
      <c r="M50" s="49">
        <f t="shared" si="3"/>
        <v>949</v>
      </c>
    </row>
    <row r="51" spans="1:13" ht="15.75">
      <c r="A51" s="49">
        <v>49</v>
      </c>
      <c r="B51" s="68" t="s">
        <v>18</v>
      </c>
      <c r="C51" s="22" t="s">
        <v>28</v>
      </c>
      <c r="F51" s="49">
        <v>203</v>
      </c>
      <c r="G51" s="49">
        <v>183</v>
      </c>
      <c r="H51" s="49">
        <v>191</v>
      </c>
      <c r="J51" s="49">
        <v>190</v>
      </c>
      <c r="K51" s="49">
        <v>181</v>
      </c>
      <c r="L51" s="49">
        <f t="shared" si="2"/>
        <v>189.6</v>
      </c>
      <c r="M51" s="49">
        <f t="shared" si="3"/>
        <v>948</v>
      </c>
    </row>
    <row r="52" spans="1:13" ht="15.75">
      <c r="A52" s="49">
        <v>50</v>
      </c>
      <c r="B52" s="68" t="s">
        <v>14</v>
      </c>
      <c r="C52" s="22" t="s">
        <v>28</v>
      </c>
      <c r="F52" s="49">
        <v>198</v>
      </c>
      <c r="G52" s="49">
        <v>179</v>
      </c>
      <c r="I52" s="49">
        <v>179</v>
      </c>
      <c r="J52" s="49">
        <v>208</v>
      </c>
      <c r="K52" s="49">
        <v>179</v>
      </c>
      <c r="L52" s="49">
        <f t="shared" si="2"/>
        <v>188.6</v>
      </c>
      <c r="M52" s="49">
        <f t="shared" si="3"/>
        <v>943</v>
      </c>
    </row>
    <row r="53" spans="1:13" ht="15.75">
      <c r="A53" s="49">
        <v>51</v>
      </c>
      <c r="B53" s="68" t="s">
        <v>31</v>
      </c>
      <c r="C53" s="22" t="s">
        <v>33</v>
      </c>
      <c r="D53" s="49">
        <v>47</v>
      </c>
      <c r="E53" s="49">
        <v>12</v>
      </c>
      <c r="F53" s="49">
        <v>183</v>
      </c>
      <c r="G53" s="49">
        <v>166</v>
      </c>
      <c r="H53" s="49">
        <v>185</v>
      </c>
      <c r="I53" s="49">
        <v>175</v>
      </c>
      <c r="J53" s="49">
        <v>173</v>
      </c>
      <c r="L53" s="49">
        <f t="shared" si="2"/>
        <v>176.4</v>
      </c>
      <c r="M53" s="49">
        <f t="shared" si="3"/>
        <v>942</v>
      </c>
    </row>
    <row r="54" spans="1:13" ht="15.75">
      <c r="A54" s="49">
        <v>52</v>
      </c>
      <c r="B54" s="68" t="s">
        <v>102</v>
      </c>
      <c r="C54" s="22" t="s">
        <v>33</v>
      </c>
      <c r="D54" s="49">
        <v>42</v>
      </c>
      <c r="F54" s="49">
        <v>211</v>
      </c>
      <c r="G54" s="49">
        <v>211</v>
      </c>
      <c r="H54" s="49">
        <v>164</v>
      </c>
      <c r="I54" s="49">
        <v>158</v>
      </c>
      <c r="J54" s="49">
        <v>193</v>
      </c>
      <c r="K54" s="49">
        <v>0</v>
      </c>
      <c r="L54" s="49">
        <f t="shared" si="2"/>
        <v>187.4</v>
      </c>
      <c r="M54" s="49">
        <f t="shared" si="3"/>
        <v>937</v>
      </c>
    </row>
    <row r="55" spans="1:13" ht="15.75">
      <c r="A55" s="49">
        <v>53</v>
      </c>
      <c r="B55" s="68" t="s">
        <v>111</v>
      </c>
      <c r="C55" s="22" t="s">
        <v>110</v>
      </c>
      <c r="D55" s="49">
        <v>49</v>
      </c>
      <c r="E55" s="49">
        <v>4</v>
      </c>
      <c r="F55" s="49">
        <v>192</v>
      </c>
      <c r="G55" s="49">
        <v>184</v>
      </c>
      <c r="H55" s="49">
        <v>184</v>
      </c>
      <c r="I55" s="49">
        <v>177</v>
      </c>
      <c r="J55" s="49">
        <v>180</v>
      </c>
      <c r="L55" s="49">
        <f t="shared" si="2"/>
        <v>183.4</v>
      </c>
      <c r="M55" s="49">
        <f t="shared" si="3"/>
        <v>937</v>
      </c>
    </row>
    <row r="56" spans="1:13" ht="15.75">
      <c r="A56" s="49">
        <v>54</v>
      </c>
      <c r="B56" s="68" t="s">
        <v>112</v>
      </c>
      <c r="C56" s="22" t="s">
        <v>68</v>
      </c>
      <c r="F56" s="49">
        <v>189</v>
      </c>
      <c r="H56" s="49">
        <v>199</v>
      </c>
      <c r="I56" s="49">
        <v>190</v>
      </c>
      <c r="J56" s="49">
        <v>178</v>
      </c>
      <c r="K56" s="49">
        <v>180</v>
      </c>
      <c r="L56" s="49">
        <f t="shared" si="2"/>
        <v>187.2</v>
      </c>
      <c r="M56" s="49">
        <f t="shared" si="3"/>
        <v>936</v>
      </c>
    </row>
    <row r="57" spans="1:13" ht="15.75">
      <c r="A57" s="49">
        <v>55</v>
      </c>
      <c r="B57" s="68" t="s">
        <v>19</v>
      </c>
      <c r="C57" s="22" t="s">
        <v>28</v>
      </c>
      <c r="F57" s="49">
        <v>178</v>
      </c>
      <c r="G57" s="49">
        <v>204</v>
      </c>
      <c r="H57" s="49">
        <v>177</v>
      </c>
      <c r="J57" s="49">
        <v>200</v>
      </c>
      <c r="K57" s="49">
        <v>172</v>
      </c>
      <c r="L57" s="49">
        <f t="shared" si="2"/>
        <v>186.2</v>
      </c>
      <c r="M57" s="49">
        <f t="shared" si="3"/>
        <v>931</v>
      </c>
    </row>
    <row r="58" spans="1:13" ht="15.75">
      <c r="A58" s="49">
        <v>56</v>
      </c>
      <c r="B58" s="68" t="s">
        <v>65</v>
      </c>
      <c r="C58" s="22" t="s">
        <v>71</v>
      </c>
      <c r="D58" s="49">
        <v>58</v>
      </c>
      <c r="E58" s="49">
        <v>12</v>
      </c>
      <c r="F58" s="49">
        <v>168</v>
      </c>
      <c r="G58" s="49">
        <v>189</v>
      </c>
      <c r="H58" s="49">
        <v>147</v>
      </c>
      <c r="J58" s="49">
        <v>194</v>
      </c>
      <c r="K58" s="49">
        <v>167</v>
      </c>
      <c r="L58" s="49">
        <f t="shared" si="2"/>
        <v>173</v>
      </c>
      <c r="M58" s="49">
        <f t="shared" si="3"/>
        <v>925</v>
      </c>
    </row>
    <row r="59" spans="1:13" ht="15.75">
      <c r="A59" s="49">
        <v>57</v>
      </c>
      <c r="B59" s="68" t="s">
        <v>86</v>
      </c>
      <c r="C59" s="22" t="s">
        <v>72</v>
      </c>
      <c r="D59" s="49">
        <v>40</v>
      </c>
      <c r="F59" s="49">
        <v>161</v>
      </c>
      <c r="G59" s="49">
        <v>193</v>
      </c>
      <c r="H59" s="49">
        <v>194</v>
      </c>
      <c r="I59" s="49">
        <v>214</v>
      </c>
      <c r="J59" s="49">
        <v>156</v>
      </c>
      <c r="L59" s="49">
        <f t="shared" si="2"/>
        <v>183.6</v>
      </c>
      <c r="M59" s="49">
        <f t="shared" si="3"/>
        <v>918</v>
      </c>
    </row>
    <row r="60" spans="1:13" ht="15.75">
      <c r="A60" s="49">
        <v>58</v>
      </c>
      <c r="B60" s="68" t="s">
        <v>152</v>
      </c>
      <c r="C60" s="22" t="s">
        <v>105</v>
      </c>
      <c r="D60" s="49">
        <v>47</v>
      </c>
      <c r="E60" s="49">
        <v>4</v>
      </c>
      <c r="F60" s="49">
        <v>166</v>
      </c>
      <c r="G60" s="49">
        <v>193</v>
      </c>
      <c r="H60" s="49">
        <v>153</v>
      </c>
      <c r="I60" s="49">
        <v>180</v>
      </c>
      <c r="J60" s="49">
        <v>172</v>
      </c>
      <c r="L60" s="49">
        <f t="shared" si="2"/>
        <v>172.8</v>
      </c>
      <c r="M60" s="49">
        <f t="shared" si="3"/>
        <v>884</v>
      </c>
    </row>
    <row r="61" spans="1:13" ht="15.75">
      <c r="A61" s="49">
        <v>59</v>
      </c>
      <c r="B61" s="68" t="s">
        <v>37</v>
      </c>
      <c r="C61" s="22" t="s">
        <v>38</v>
      </c>
      <c r="E61" s="49">
        <v>8</v>
      </c>
      <c r="F61" s="49">
        <v>193</v>
      </c>
      <c r="G61" s="49">
        <v>159</v>
      </c>
      <c r="H61" s="49">
        <v>133</v>
      </c>
      <c r="J61" s="49">
        <v>150</v>
      </c>
      <c r="K61" s="49">
        <v>144</v>
      </c>
      <c r="L61" s="49">
        <f t="shared" si="2"/>
        <v>155.8</v>
      </c>
      <c r="M61" s="49">
        <f t="shared" si="3"/>
        <v>819</v>
      </c>
    </row>
    <row r="62" spans="1:13" ht="15.75">
      <c r="A62" s="49">
        <v>60</v>
      </c>
      <c r="B62" s="68" t="s">
        <v>148</v>
      </c>
      <c r="C62" s="22" t="s">
        <v>38</v>
      </c>
      <c r="F62" s="49">
        <v>165</v>
      </c>
      <c r="G62" s="49">
        <v>145</v>
      </c>
      <c r="H62" s="49">
        <v>147</v>
      </c>
      <c r="I62" s="49">
        <v>173</v>
      </c>
      <c r="J62" s="49">
        <v>180</v>
      </c>
      <c r="L62" s="49">
        <f t="shared" si="2"/>
        <v>162</v>
      </c>
      <c r="M62" s="49">
        <f t="shared" si="3"/>
        <v>810</v>
      </c>
    </row>
    <row r="63" spans="1:13" ht="15.75">
      <c r="A63" s="49">
        <v>61</v>
      </c>
      <c r="B63" s="68" t="s">
        <v>125</v>
      </c>
      <c r="C63" s="22" t="s">
        <v>42</v>
      </c>
      <c r="F63" s="49">
        <v>170</v>
      </c>
      <c r="G63" s="49">
        <v>184</v>
      </c>
      <c r="H63" s="49">
        <v>145</v>
      </c>
      <c r="I63" s="49">
        <v>148</v>
      </c>
      <c r="J63" s="49">
        <v>139</v>
      </c>
      <c r="L63" s="49">
        <f t="shared" si="2"/>
        <v>157.2</v>
      </c>
      <c r="M63" s="49">
        <f t="shared" si="3"/>
        <v>786</v>
      </c>
    </row>
    <row r="64" spans="1:13" ht="15.75">
      <c r="A64" s="49">
        <v>62</v>
      </c>
      <c r="B64" s="68" t="s">
        <v>126</v>
      </c>
      <c r="C64" s="22" t="s">
        <v>42</v>
      </c>
      <c r="E64" s="49">
        <v>8</v>
      </c>
      <c r="F64" s="49">
        <v>129</v>
      </c>
      <c r="G64" s="49">
        <v>124</v>
      </c>
      <c r="H64" s="49">
        <v>148</v>
      </c>
      <c r="I64" s="49">
        <v>172</v>
      </c>
      <c r="J64" s="49">
        <v>170</v>
      </c>
      <c r="L64" s="49">
        <f t="shared" si="2"/>
        <v>148.6</v>
      </c>
      <c r="M64" s="49">
        <f t="shared" si="3"/>
        <v>783</v>
      </c>
    </row>
    <row r="65" spans="1:13" ht="15.75">
      <c r="A65" s="49">
        <v>63</v>
      </c>
      <c r="B65" s="68" t="s">
        <v>104</v>
      </c>
      <c r="C65" s="22" t="s">
        <v>105</v>
      </c>
      <c r="F65" s="49">
        <v>143</v>
      </c>
      <c r="G65" s="49">
        <v>146</v>
      </c>
      <c r="H65" s="49">
        <v>146</v>
      </c>
      <c r="I65" s="49">
        <v>166</v>
      </c>
      <c r="J65" s="49">
        <v>175</v>
      </c>
      <c r="L65" s="49">
        <f t="shared" si="2"/>
        <v>155.2</v>
      </c>
      <c r="M65" s="49">
        <f t="shared" si="3"/>
        <v>776</v>
      </c>
    </row>
    <row r="66" spans="1:13" ht="15.75">
      <c r="A66" s="49">
        <v>64</v>
      </c>
      <c r="B66" s="68" t="s">
        <v>146</v>
      </c>
      <c r="C66" s="22" t="s">
        <v>38</v>
      </c>
      <c r="D66" s="49">
        <v>51</v>
      </c>
      <c r="E66" s="49">
        <v>8</v>
      </c>
      <c r="F66" s="49">
        <v>136</v>
      </c>
      <c r="G66" s="49">
        <v>171</v>
      </c>
      <c r="H66" s="49">
        <v>111</v>
      </c>
      <c r="I66" s="49">
        <v>135</v>
      </c>
      <c r="J66" s="49">
        <v>175</v>
      </c>
      <c r="L66" s="49">
        <f t="shared" si="2"/>
        <v>145.6</v>
      </c>
      <c r="M66" s="49">
        <f t="shared" si="3"/>
        <v>768</v>
      </c>
    </row>
    <row r="67" spans="1:13" ht="15.75">
      <c r="A67" s="49">
        <v>65</v>
      </c>
      <c r="B67" s="68" t="s">
        <v>34</v>
      </c>
      <c r="C67" s="22" t="s">
        <v>35</v>
      </c>
      <c r="D67" s="49">
        <v>48</v>
      </c>
      <c r="E67" s="49">
        <v>4</v>
      </c>
      <c r="F67" s="49">
        <v>142</v>
      </c>
      <c r="G67" s="49">
        <v>146</v>
      </c>
      <c r="H67" s="49">
        <v>126</v>
      </c>
      <c r="I67" s="49">
        <v>158</v>
      </c>
      <c r="J67" s="49">
        <v>145</v>
      </c>
      <c r="L67" s="49">
        <f>M67/5-E67</f>
        <v>143.4</v>
      </c>
      <c r="M67" s="49">
        <f aca="true" t="shared" si="4" ref="M67:M72">F67+G67+H67+I67+J67+K67+E67*5</f>
        <v>737</v>
      </c>
    </row>
    <row r="68" spans="1:13" ht="15.75">
      <c r="A68" s="49">
        <v>66</v>
      </c>
      <c r="B68" s="68" t="s">
        <v>20</v>
      </c>
      <c r="C68" s="22" t="s">
        <v>28</v>
      </c>
      <c r="F68" s="49">
        <v>136</v>
      </c>
      <c r="G68" s="49">
        <v>121</v>
      </c>
      <c r="H68" s="49">
        <v>156</v>
      </c>
      <c r="I68" s="49">
        <v>146</v>
      </c>
      <c r="J68" s="49">
        <v>173</v>
      </c>
      <c r="L68" s="49">
        <f>M68/5-E68</f>
        <v>146.4</v>
      </c>
      <c r="M68" s="49">
        <f t="shared" si="4"/>
        <v>732</v>
      </c>
    </row>
    <row r="69" spans="1:13" ht="15.75">
      <c r="A69" s="49">
        <v>67</v>
      </c>
      <c r="B69" s="68" t="s">
        <v>118</v>
      </c>
      <c r="C69" s="22" t="s">
        <v>117</v>
      </c>
      <c r="D69" s="49">
        <v>40</v>
      </c>
      <c r="F69" s="49">
        <v>152</v>
      </c>
      <c r="G69" s="49">
        <v>143</v>
      </c>
      <c r="H69" s="49">
        <v>164</v>
      </c>
      <c r="I69" s="49">
        <v>131</v>
      </c>
      <c r="J69" s="49">
        <v>138</v>
      </c>
      <c r="L69" s="49">
        <f>M69/5-E69</f>
        <v>145.6</v>
      </c>
      <c r="M69" s="49">
        <f t="shared" si="4"/>
        <v>728</v>
      </c>
    </row>
    <row r="70" spans="1:13" ht="15.75">
      <c r="A70" s="49">
        <v>68</v>
      </c>
      <c r="B70" s="68" t="s">
        <v>132</v>
      </c>
      <c r="C70" s="22" t="s">
        <v>105</v>
      </c>
      <c r="F70" s="49">
        <v>146</v>
      </c>
      <c r="G70" s="49">
        <v>151</v>
      </c>
      <c r="H70" s="49">
        <v>169</v>
      </c>
      <c r="I70" s="49">
        <v>104</v>
      </c>
      <c r="J70" s="49">
        <v>126</v>
      </c>
      <c r="L70" s="49">
        <f>M70/5-E70</f>
        <v>139.2</v>
      </c>
      <c r="M70" s="49">
        <f t="shared" si="4"/>
        <v>696</v>
      </c>
    </row>
    <row r="71" spans="1:13" ht="15.75">
      <c r="A71" s="49">
        <v>69</v>
      </c>
      <c r="B71" s="68" t="s">
        <v>131</v>
      </c>
      <c r="C71" s="22" t="s">
        <v>105</v>
      </c>
      <c r="F71" s="49">
        <v>140</v>
      </c>
      <c r="G71" s="49">
        <v>137</v>
      </c>
      <c r="H71" s="49">
        <v>115</v>
      </c>
      <c r="I71" s="49">
        <v>147</v>
      </c>
      <c r="J71" s="49">
        <v>149</v>
      </c>
      <c r="L71" s="49">
        <f>M71/5-E71</f>
        <v>137.6</v>
      </c>
      <c r="M71" s="49">
        <f t="shared" si="4"/>
        <v>688</v>
      </c>
    </row>
    <row r="72" spans="1:13" ht="15.75">
      <c r="A72" s="49">
        <v>70</v>
      </c>
      <c r="B72" s="68" t="s">
        <v>147</v>
      </c>
      <c r="C72" s="22" t="s">
        <v>38</v>
      </c>
      <c r="F72" s="49">
        <v>109</v>
      </c>
      <c r="G72" s="49">
        <v>139</v>
      </c>
      <c r="H72" s="49">
        <v>130</v>
      </c>
      <c r="I72" s="49">
        <v>137</v>
      </c>
      <c r="J72" s="49">
        <v>145</v>
      </c>
      <c r="L72" s="49">
        <f>M72/5-E72</f>
        <v>132</v>
      </c>
      <c r="M72" s="49">
        <f t="shared" si="4"/>
        <v>660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zoomScale="109" zoomScaleNormal="109" zoomScalePageLayoutView="0" workbookViewId="0" topLeftCell="A1">
      <selection activeCell="O10" sqref="O10"/>
    </sheetView>
  </sheetViews>
  <sheetFormatPr defaultColWidth="8.140625" defaultRowHeight="12.75"/>
  <cols>
    <col min="1" max="1" width="7.28125" style="1" customWidth="1"/>
    <col min="2" max="2" width="22.140625" style="1" customWidth="1"/>
    <col min="3" max="3" width="13.28125" style="12" customWidth="1"/>
    <col min="4" max="5" width="8.421875" style="9" customWidth="1"/>
    <col min="6" max="6" width="8.140625" style="9" customWidth="1"/>
    <col min="7" max="7" width="8.421875" style="9" customWidth="1"/>
    <col min="8" max="13" width="8.140625" style="9" customWidth="1"/>
    <col min="14" max="14" width="8.140625" style="15" customWidth="1"/>
    <col min="15" max="16384" width="8.140625" style="1" customWidth="1"/>
  </cols>
  <sheetData>
    <row r="1" spans="2:13" s="3" customFormat="1" ht="18">
      <c r="B1" s="5" t="s">
        <v>43</v>
      </c>
      <c r="C1" s="11"/>
      <c r="D1" s="5" t="s">
        <v>29</v>
      </c>
      <c r="E1" s="13"/>
      <c r="F1" s="13"/>
      <c r="G1" s="13"/>
      <c r="H1" s="13"/>
      <c r="I1" s="13"/>
      <c r="J1" s="13"/>
      <c r="K1" s="13"/>
      <c r="L1" s="14"/>
      <c r="M1" s="13"/>
    </row>
    <row r="2" spans="1:13" ht="18">
      <c r="A2" s="1" t="s">
        <v>30</v>
      </c>
      <c r="B2" s="6" t="s">
        <v>23</v>
      </c>
      <c r="C2" s="8" t="s">
        <v>25</v>
      </c>
      <c r="D2" s="10" t="s">
        <v>26</v>
      </c>
      <c r="E2" s="10" t="s">
        <v>27</v>
      </c>
      <c r="F2" s="7" t="s">
        <v>0</v>
      </c>
      <c r="G2" s="7" t="s">
        <v>1</v>
      </c>
      <c r="H2" s="7" t="s">
        <v>2</v>
      </c>
      <c r="I2" s="7" t="s">
        <v>3</v>
      </c>
      <c r="J2" s="7" t="s">
        <v>4</v>
      </c>
      <c r="K2" s="7" t="s">
        <v>22</v>
      </c>
      <c r="L2" s="7" t="s">
        <v>24</v>
      </c>
      <c r="M2" s="7" t="s">
        <v>5</v>
      </c>
    </row>
    <row r="3" spans="1:13" ht="18">
      <c r="A3" s="1" t="s">
        <v>52</v>
      </c>
      <c r="B3" s="1" t="s">
        <v>40</v>
      </c>
      <c r="C3" s="12" t="s">
        <v>33</v>
      </c>
      <c r="D3" s="9">
        <v>40</v>
      </c>
      <c r="F3" s="9">
        <v>201</v>
      </c>
      <c r="G3" s="9">
        <v>195</v>
      </c>
      <c r="H3" s="9">
        <v>213</v>
      </c>
      <c r="I3" s="9">
        <v>205</v>
      </c>
      <c r="J3" s="9">
        <v>255</v>
      </c>
      <c r="K3" s="21"/>
      <c r="L3" s="9">
        <f aca="true" t="shared" si="0" ref="L3:L21">M3/5-E3</f>
        <v>213.8</v>
      </c>
      <c r="M3" s="9">
        <f aca="true" t="shared" si="1" ref="M3:M21">F3+G3+H3+I3+J3+K3+E3*5</f>
        <v>1069</v>
      </c>
    </row>
    <row r="4" spans="1:13" ht="18">
      <c r="A4" s="1" t="s">
        <v>49</v>
      </c>
      <c r="B4" s="2" t="s">
        <v>12</v>
      </c>
      <c r="C4" s="12" t="s">
        <v>28</v>
      </c>
      <c r="F4" s="9">
        <v>182</v>
      </c>
      <c r="G4" s="9">
        <v>203</v>
      </c>
      <c r="H4" s="9">
        <v>211</v>
      </c>
      <c r="I4" s="9">
        <v>255</v>
      </c>
      <c r="K4" s="9">
        <v>205</v>
      </c>
      <c r="L4" s="9">
        <f t="shared" si="0"/>
        <v>211.2</v>
      </c>
      <c r="M4" s="9">
        <f t="shared" si="1"/>
        <v>1056</v>
      </c>
    </row>
    <row r="5" spans="1:13" ht="18">
      <c r="A5" s="1" t="s">
        <v>47</v>
      </c>
      <c r="B5" s="1" t="s">
        <v>41</v>
      </c>
      <c r="C5" s="12" t="s">
        <v>42</v>
      </c>
      <c r="D5" s="9">
        <v>50</v>
      </c>
      <c r="E5" s="9">
        <v>8</v>
      </c>
      <c r="F5" s="9">
        <v>198</v>
      </c>
      <c r="G5" s="9">
        <v>215</v>
      </c>
      <c r="H5" s="9">
        <v>181</v>
      </c>
      <c r="I5" s="9">
        <v>186</v>
      </c>
      <c r="J5" s="9">
        <v>193</v>
      </c>
      <c r="L5" s="9">
        <f t="shared" si="0"/>
        <v>194.6</v>
      </c>
      <c r="M5" s="9">
        <f t="shared" si="1"/>
        <v>1013</v>
      </c>
    </row>
    <row r="6" spans="1:13" ht="18">
      <c r="A6" s="1" t="s">
        <v>61</v>
      </c>
      <c r="B6" s="2" t="s">
        <v>6</v>
      </c>
      <c r="C6" s="12" t="s">
        <v>28</v>
      </c>
      <c r="D6" s="9">
        <v>45</v>
      </c>
      <c r="E6" s="9">
        <v>4</v>
      </c>
      <c r="G6" s="9">
        <v>180</v>
      </c>
      <c r="H6" s="9">
        <v>219</v>
      </c>
      <c r="I6" s="9">
        <v>194</v>
      </c>
      <c r="J6" s="9">
        <v>208</v>
      </c>
      <c r="K6" s="9">
        <v>180</v>
      </c>
      <c r="L6" s="9">
        <f t="shared" si="0"/>
        <v>196.2</v>
      </c>
      <c r="M6" s="9">
        <f t="shared" si="1"/>
        <v>1001</v>
      </c>
    </row>
    <row r="7" spans="1:13" ht="18">
      <c r="A7" s="1" t="s">
        <v>62</v>
      </c>
      <c r="B7" s="2" t="s">
        <v>13</v>
      </c>
      <c r="C7" s="12" t="s">
        <v>28</v>
      </c>
      <c r="F7" s="9">
        <v>219</v>
      </c>
      <c r="G7" s="9">
        <v>168</v>
      </c>
      <c r="H7" s="9">
        <v>225</v>
      </c>
      <c r="I7" s="9">
        <v>198</v>
      </c>
      <c r="J7" s="9">
        <v>182</v>
      </c>
      <c r="L7" s="9">
        <f t="shared" si="0"/>
        <v>198.4</v>
      </c>
      <c r="M7" s="9">
        <f t="shared" si="1"/>
        <v>992</v>
      </c>
    </row>
    <row r="8" spans="1:13" ht="18">
      <c r="A8" s="1" t="s">
        <v>53</v>
      </c>
      <c r="B8" s="2" t="s">
        <v>8</v>
      </c>
      <c r="C8" s="12" t="s">
        <v>28</v>
      </c>
      <c r="D8" s="9">
        <v>41</v>
      </c>
      <c r="E8" s="9">
        <v>8</v>
      </c>
      <c r="F8" s="9">
        <v>200</v>
      </c>
      <c r="G8" s="9">
        <v>169</v>
      </c>
      <c r="I8" s="9">
        <v>190</v>
      </c>
      <c r="J8" s="9">
        <v>165</v>
      </c>
      <c r="K8" s="9">
        <v>213</v>
      </c>
      <c r="L8" s="9">
        <f t="shared" si="0"/>
        <v>187.4</v>
      </c>
      <c r="M8" s="9">
        <f t="shared" si="1"/>
        <v>977</v>
      </c>
    </row>
    <row r="9" spans="1:13" ht="18">
      <c r="A9" s="1" t="s">
        <v>59</v>
      </c>
      <c r="B9" s="2" t="s">
        <v>14</v>
      </c>
      <c r="C9" s="12" t="s">
        <v>28</v>
      </c>
      <c r="F9" s="9">
        <v>185</v>
      </c>
      <c r="G9" s="9">
        <v>222</v>
      </c>
      <c r="H9" s="9">
        <v>174</v>
      </c>
      <c r="I9" s="9">
        <v>177</v>
      </c>
      <c r="J9" s="9">
        <v>180</v>
      </c>
      <c r="L9" s="9">
        <f t="shared" si="0"/>
        <v>187.6</v>
      </c>
      <c r="M9" s="9">
        <f t="shared" si="1"/>
        <v>938</v>
      </c>
    </row>
    <row r="10" spans="1:13" ht="18">
      <c r="A10" s="1" t="s">
        <v>45</v>
      </c>
      <c r="B10" s="1" t="s">
        <v>39</v>
      </c>
      <c r="C10" s="12" t="s">
        <v>33</v>
      </c>
      <c r="D10" s="9">
        <v>42</v>
      </c>
      <c r="F10" s="9">
        <v>155</v>
      </c>
      <c r="G10" s="9">
        <v>234</v>
      </c>
      <c r="H10" s="9">
        <v>179</v>
      </c>
      <c r="I10" s="9">
        <v>181</v>
      </c>
      <c r="J10" s="9">
        <v>170</v>
      </c>
      <c r="K10" s="21"/>
      <c r="L10" s="9">
        <f t="shared" si="0"/>
        <v>183.8</v>
      </c>
      <c r="M10" s="9">
        <f t="shared" si="1"/>
        <v>919</v>
      </c>
    </row>
    <row r="11" spans="1:13" ht="18">
      <c r="A11" s="1" t="s">
        <v>51</v>
      </c>
      <c r="B11" s="1" t="s">
        <v>44</v>
      </c>
      <c r="C11" s="12" t="s">
        <v>38</v>
      </c>
      <c r="D11" s="9">
        <v>49</v>
      </c>
      <c r="E11" s="9">
        <v>12</v>
      </c>
      <c r="F11" s="9">
        <v>191</v>
      </c>
      <c r="G11" s="9">
        <v>163</v>
      </c>
      <c r="H11" s="9">
        <v>173</v>
      </c>
      <c r="J11" s="9">
        <v>163</v>
      </c>
      <c r="K11" s="9">
        <v>164</v>
      </c>
      <c r="L11" s="9">
        <f t="shared" si="0"/>
        <v>170.8</v>
      </c>
      <c r="M11" s="9">
        <f t="shared" si="1"/>
        <v>914</v>
      </c>
    </row>
    <row r="12" spans="1:13" ht="18">
      <c r="A12" s="1" t="s">
        <v>63</v>
      </c>
      <c r="B12" s="2" t="s">
        <v>16</v>
      </c>
      <c r="C12" s="12" t="s">
        <v>28</v>
      </c>
      <c r="D12" s="9">
        <v>53</v>
      </c>
      <c r="E12" s="9">
        <v>8</v>
      </c>
      <c r="F12" s="9">
        <v>190</v>
      </c>
      <c r="G12" s="9">
        <v>177</v>
      </c>
      <c r="H12" s="9">
        <v>174</v>
      </c>
      <c r="I12" s="9">
        <v>152</v>
      </c>
      <c r="J12" s="9">
        <v>170</v>
      </c>
      <c r="L12" s="9">
        <f t="shared" si="0"/>
        <v>172.6</v>
      </c>
      <c r="M12" s="9">
        <f t="shared" si="1"/>
        <v>903</v>
      </c>
    </row>
    <row r="13" spans="1:13" ht="18">
      <c r="A13" s="1" t="s">
        <v>57</v>
      </c>
      <c r="B13" s="2" t="s">
        <v>32</v>
      </c>
      <c r="C13" s="12" t="s">
        <v>33</v>
      </c>
      <c r="D13" s="9">
        <v>48</v>
      </c>
      <c r="E13" s="9">
        <v>4</v>
      </c>
      <c r="F13" s="9">
        <v>180</v>
      </c>
      <c r="G13" s="9">
        <v>165</v>
      </c>
      <c r="H13" s="9">
        <v>169</v>
      </c>
      <c r="I13" s="9">
        <v>179</v>
      </c>
      <c r="J13" s="9">
        <v>188</v>
      </c>
      <c r="L13" s="9">
        <f t="shared" si="0"/>
        <v>176.2</v>
      </c>
      <c r="M13" s="9">
        <f t="shared" si="1"/>
        <v>901</v>
      </c>
    </row>
    <row r="14" spans="1:13" ht="18">
      <c r="A14" s="1" t="s">
        <v>50</v>
      </c>
      <c r="B14" s="2" t="s">
        <v>15</v>
      </c>
      <c r="C14" s="12" t="s">
        <v>28</v>
      </c>
      <c r="D14" s="9">
        <v>50</v>
      </c>
      <c r="E14" s="9">
        <v>16</v>
      </c>
      <c r="F14" s="9">
        <v>193</v>
      </c>
      <c r="G14" s="9">
        <v>143</v>
      </c>
      <c r="H14" s="9">
        <v>177</v>
      </c>
      <c r="I14" s="9">
        <v>155</v>
      </c>
      <c r="J14" s="9">
        <v>150</v>
      </c>
      <c r="L14" s="9">
        <f t="shared" si="0"/>
        <v>163.6</v>
      </c>
      <c r="M14" s="9">
        <f t="shared" si="1"/>
        <v>898</v>
      </c>
    </row>
    <row r="15" spans="1:13" ht="18">
      <c r="A15" s="1" t="s">
        <v>56</v>
      </c>
      <c r="B15" s="2" t="s">
        <v>31</v>
      </c>
      <c r="C15" s="12" t="s">
        <v>33</v>
      </c>
      <c r="D15" s="9">
        <v>47</v>
      </c>
      <c r="E15" s="9">
        <v>12</v>
      </c>
      <c r="F15" s="9">
        <v>151</v>
      </c>
      <c r="G15" s="9">
        <v>179</v>
      </c>
      <c r="H15" s="9">
        <v>176</v>
      </c>
      <c r="I15" s="9">
        <v>120</v>
      </c>
      <c r="J15" s="9">
        <v>178</v>
      </c>
      <c r="L15" s="9">
        <f t="shared" si="0"/>
        <v>160.8</v>
      </c>
      <c r="M15" s="9">
        <f t="shared" si="1"/>
        <v>864</v>
      </c>
    </row>
    <row r="16" spans="1:13" ht="18">
      <c r="A16" s="1" t="s">
        <v>58</v>
      </c>
      <c r="B16" s="2" t="s">
        <v>18</v>
      </c>
      <c r="C16" s="12" t="s">
        <v>28</v>
      </c>
      <c r="F16" s="9">
        <v>149</v>
      </c>
      <c r="G16" s="9">
        <v>187</v>
      </c>
      <c r="H16" s="9">
        <v>152</v>
      </c>
      <c r="I16" s="9">
        <v>180</v>
      </c>
      <c r="J16" s="9">
        <v>187</v>
      </c>
      <c r="L16" s="9">
        <f t="shared" si="0"/>
        <v>171</v>
      </c>
      <c r="M16" s="9">
        <f t="shared" si="1"/>
        <v>855</v>
      </c>
    </row>
    <row r="17" spans="1:13" ht="18">
      <c r="A17" s="1" t="s">
        <v>48</v>
      </c>
      <c r="B17" s="2" t="s">
        <v>17</v>
      </c>
      <c r="C17" s="12" t="s">
        <v>28</v>
      </c>
      <c r="D17" s="9">
        <v>54</v>
      </c>
      <c r="E17" s="9">
        <v>8</v>
      </c>
      <c r="F17" s="9">
        <v>148</v>
      </c>
      <c r="G17" s="9">
        <v>148</v>
      </c>
      <c r="H17" s="9">
        <v>224</v>
      </c>
      <c r="I17" s="9">
        <v>147</v>
      </c>
      <c r="J17" s="9">
        <v>129</v>
      </c>
      <c r="L17" s="9">
        <f t="shared" si="0"/>
        <v>159.2</v>
      </c>
      <c r="M17" s="9">
        <f t="shared" si="1"/>
        <v>836</v>
      </c>
    </row>
    <row r="18" spans="1:13" ht="18">
      <c r="A18" s="1" t="s">
        <v>46</v>
      </c>
      <c r="B18" s="2" t="s">
        <v>19</v>
      </c>
      <c r="C18" s="12" t="s">
        <v>28</v>
      </c>
      <c r="F18" s="9">
        <v>159</v>
      </c>
      <c r="G18" s="9">
        <v>191</v>
      </c>
      <c r="H18" s="9">
        <v>159</v>
      </c>
      <c r="I18" s="9">
        <v>147</v>
      </c>
      <c r="J18" s="9">
        <v>153</v>
      </c>
      <c r="L18" s="9">
        <f t="shared" si="0"/>
        <v>161.8</v>
      </c>
      <c r="M18" s="9">
        <f t="shared" si="1"/>
        <v>809</v>
      </c>
    </row>
    <row r="19" spans="1:13" ht="18">
      <c r="A19" s="1" t="s">
        <v>54</v>
      </c>
      <c r="B19" s="1" t="s">
        <v>20</v>
      </c>
      <c r="C19" s="12" t="s">
        <v>28</v>
      </c>
      <c r="F19" s="9">
        <v>136</v>
      </c>
      <c r="G19" s="9">
        <v>121</v>
      </c>
      <c r="H19" s="9">
        <v>156</v>
      </c>
      <c r="I19" s="9">
        <v>146</v>
      </c>
      <c r="J19" s="9">
        <v>173</v>
      </c>
      <c r="L19" s="9">
        <f t="shared" si="0"/>
        <v>146.4</v>
      </c>
      <c r="M19" s="9">
        <f t="shared" si="1"/>
        <v>732</v>
      </c>
    </row>
    <row r="20" spans="1:13" ht="18">
      <c r="A20" s="1" t="s">
        <v>60</v>
      </c>
      <c r="B20" s="2" t="s">
        <v>10</v>
      </c>
      <c r="C20" s="12" t="s">
        <v>28</v>
      </c>
      <c r="F20" s="9">
        <v>124</v>
      </c>
      <c r="G20" s="9">
        <v>134</v>
      </c>
      <c r="H20" s="9">
        <v>178</v>
      </c>
      <c r="I20" s="9">
        <v>167</v>
      </c>
      <c r="J20" s="9">
        <v>121</v>
      </c>
      <c r="L20" s="9">
        <f t="shared" si="0"/>
        <v>144.8</v>
      </c>
      <c r="M20" s="9">
        <f t="shared" si="1"/>
        <v>724</v>
      </c>
    </row>
    <row r="21" spans="1:13" ht="18">
      <c r="A21" s="1" t="s">
        <v>55</v>
      </c>
      <c r="B21" s="2" t="s">
        <v>7</v>
      </c>
      <c r="C21" s="12" t="s">
        <v>28</v>
      </c>
      <c r="D21" s="9">
        <v>45</v>
      </c>
      <c r="E21" s="9">
        <v>12</v>
      </c>
      <c r="F21" s="9">
        <v>135</v>
      </c>
      <c r="G21" s="9">
        <v>157</v>
      </c>
      <c r="H21" s="9">
        <v>134</v>
      </c>
      <c r="I21" s="9">
        <v>170</v>
      </c>
      <c r="J21" s="9">
        <v>0</v>
      </c>
      <c r="L21" s="9">
        <f t="shared" si="0"/>
        <v>119.19999999999999</v>
      </c>
      <c r="M21" s="9">
        <f t="shared" si="1"/>
        <v>656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9" sqref="B1:B16384"/>
    </sheetView>
  </sheetViews>
  <sheetFormatPr defaultColWidth="8.140625" defaultRowHeight="12.75"/>
  <cols>
    <col min="1" max="1" width="7.28125" style="1" customWidth="1"/>
    <col min="2" max="2" width="22.140625" style="1" customWidth="1"/>
    <col min="3" max="3" width="14.8515625" style="17" customWidth="1"/>
    <col min="4" max="5" width="8.421875" style="9" customWidth="1"/>
    <col min="6" max="6" width="8.140625" style="9" customWidth="1"/>
    <col min="7" max="7" width="8.421875" style="9" customWidth="1"/>
    <col min="8" max="13" width="8.140625" style="9" customWidth="1"/>
    <col min="14" max="14" width="8.140625" style="15" customWidth="1"/>
    <col min="15" max="16384" width="8.140625" style="1" customWidth="1"/>
  </cols>
  <sheetData>
    <row r="1" spans="2:13" s="3" customFormat="1" ht="18">
      <c r="B1" s="5" t="s">
        <v>87</v>
      </c>
      <c r="C1" s="16"/>
      <c r="D1" s="5" t="s">
        <v>29</v>
      </c>
      <c r="E1" s="13"/>
      <c r="F1" s="13"/>
      <c r="G1" s="13"/>
      <c r="H1" s="13"/>
      <c r="I1" s="13"/>
      <c r="J1" s="13"/>
      <c r="K1" s="13"/>
      <c r="L1" s="14"/>
      <c r="M1" s="13"/>
    </row>
    <row r="2" spans="1:13" ht="18">
      <c r="A2" s="1" t="s">
        <v>30</v>
      </c>
      <c r="B2" s="6" t="s">
        <v>23</v>
      </c>
      <c r="C2" s="10" t="s">
        <v>25</v>
      </c>
      <c r="D2" s="10" t="s">
        <v>26</v>
      </c>
      <c r="E2" s="10" t="s">
        <v>27</v>
      </c>
      <c r="F2" s="7" t="s">
        <v>0</v>
      </c>
      <c r="G2" s="7" t="s">
        <v>1</v>
      </c>
      <c r="H2" s="7" t="s">
        <v>2</v>
      </c>
      <c r="I2" s="7" t="s">
        <v>3</v>
      </c>
      <c r="J2" s="7" t="s">
        <v>4</v>
      </c>
      <c r="K2" s="7" t="s">
        <v>22</v>
      </c>
      <c r="L2" s="7" t="s">
        <v>24</v>
      </c>
      <c r="M2" s="7" t="s">
        <v>5</v>
      </c>
    </row>
    <row r="3" spans="1:13" ht="18">
      <c r="A3" s="9" t="s">
        <v>55</v>
      </c>
      <c r="B3" s="1" t="s">
        <v>77</v>
      </c>
      <c r="C3" s="17" t="s">
        <v>82</v>
      </c>
      <c r="D3" s="9">
        <v>54</v>
      </c>
      <c r="E3" s="9">
        <v>8</v>
      </c>
      <c r="F3" s="9">
        <v>223</v>
      </c>
      <c r="G3" s="9">
        <v>203</v>
      </c>
      <c r="H3" s="9">
        <v>253</v>
      </c>
      <c r="I3" s="9">
        <v>213</v>
      </c>
      <c r="K3" s="9">
        <v>246</v>
      </c>
      <c r="L3" s="9">
        <f aca="true" t="shared" si="0" ref="L3:L42">M3/5-E3</f>
        <v>227.6</v>
      </c>
      <c r="M3" s="9">
        <f aca="true" t="shared" si="1" ref="M3:M12">F3+G3+H3+I3+J3+K3+E3*5</f>
        <v>1178</v>
      </c>
    </row>
    <row r="4" spans="1:13" ht="18">
      <c r="A4" s="9" t="s">
        <v>94</v>
      </c>
      <c r="B4" s="1" t="s">
        <v>73</v>
      </c>
      <c r="C4" s="17" t="s">
        <v>74</v>
      </c>
      <c r="D4" s="9">
        <v>55</v>
      </c>
      <c r="E4" s="9">
        <v>12</v>
      </c>
      <c r="F4" s="9">
        <v>202</v>
      </c>
      <c r="H4" s="9">
        <v>208</v>
      </c>
      <c r="I4" s="9">
        <v>218</v>
      </c>
      <c r="J4" s="9">
        <v>235</v>
      </c>
      <c r="K4" s="9">
        <v>180</v>
      </c>
      <c r="L4" s="9">
        <f t="shared" si="0"/>
        <v>208.6</v>
      </c>
      <c r="M4" s="9">
        <f t="shared" si="1"/>
        <v>1103</v>
      </c>
    </row>
    <row r="5" spans="1:13" ht="18">
      <c r="A5" s="19" t="s">
        <v>90</v>
      </c>
      <c r="B5" s="1" t="s">
        <v>81</v>
      </c>
      <c r="C5" s="17" t="s">
        <v>82</v>
      </c>
      <c r="D5" s="9">
        <v>62</v>
      </c>
      <c r="E5" s="9">
        <v>12</v>
      </c>
      <c r="G5" s="9">
        <v>185</v>
      </c>
      <c r="H5" s="9">
        <v>185</v>
      </c>
      <c r="I5" s="9">
        <v>174</v>
      </c>
      <c r="J5" s="9">
        <v>212</v>
      </c>
      <c r="K5" s="9">
        <v>233</v>
      </c>
      <c r="L5" s="9">
        <f t="shared" si="0"/>
        <v>197.8</v>
      </c>
      <c r="M5" s="9">
        <f t="shared" si="1"/>
        <v>1049</v>
      </c>
    </row>
    <row r="6" spans="1:13" ht="18">
      <c r="A6" s="9" t="s">
        <v>59</v>
      </c>
      <c r="B6" s="1" t="s">
        <v>79</v>
      </c>
      <c r="C6" s="17" t="s">
        <v>80</v>
      </c>
      <c r="D6" s="9">
        <v>49</v>
      </c>
      <c r="E6" s="9">
        <v>4</v>
      </c>
      <c r="F6" s="9">
        <v>213</v>
      </c>
      <c r="G6" s="9">
        <v>213</v>
      </c>
      <c r="I6" s="9">
        <v>181</v>
      </c>
      <c r="J6" s="9">
        <v>208</v>
      </c>
      <c r="K6" s="9">
        <v>200</v>
      </c>
      <c r="L6" s="9">
        <f t="shared" si="0"/>
        <v>203</v>
      </c>
      <c r="M6" s="9">
        <f t="shared" si="1"/>
        <v>1035</v>
      </c>
    </row>
    <row r="7" spans="1:13" ht="18">
      <c r="A7" s="9" t="s">
        <v>95</v>
      </c>
      <c r="B7" s="2" t="s">
        <v>16</v>
      </c>
      <c r="C7" s="17" t="s">
        <v>28</v>
      </c>
      <c r="D7" s="9">
        <v>53</v>
      </c>
      <c r="E7" s="9">
        <v>8</v>
      </c>
      <c r="F7" s="9">
        <v>223</v>
      </c>
      <c r="H7" s="9">
        <v>182</v>
      </c>
      <c r="I7" s="9">
        <v>196</v>
      </c>
      <c r="J7" s="9">
        <v>158</v>
      </c>
      <c r="K7" s="9">
        <v>224</v>
      </c>
      <c r="L7" s="9">
        <f t="shared" si="0"/>
        <v>196.6</v>
      </c>
      <c r="M7" s="9">
        <f t="shared" si="1"/>
        <v>1023</v>
      </c>
    </row>
    <row r="8" spans="1:13" ht="18">
      <c r="A8" s="9" t="s">
        <v>53</v>
      </c>
      <c r="B8" s="1" t="s">
        <v>84</v>
      </c>
      <c r="C8" s="17" t="s">
        <v>68</v>
      </c>
      <c r="D8" s="9">
        <v>50</v>
      </c>
      <c r="E8" s="9">
        <v>8</v>
      </c>
      <c r="F8" s="9">
        <v>193</v>
      </c>
      <c r="G8" s="9">
        <v>191</v>
      </c>
      <c r="H8" s="9">
        <v>190</v>
      </c>
      <c r="J8" s="9">
        <v>207</v>
      </c>
      <c r="K8" s="9">
        <v>181</v>
      </c>
      <c r="L8" s="9">
        <f t="shared" si="0"/>
        <v>192.4</v>
      </c>
      <c r="M8" s="9">
        <f t="shared" si="1"/>
        <v>1002</v>
      </c>
    </row>
    <row r="9" spans="1:13" ht="18">
      <c r="A9" s="9" t="s">
        <v>92</v>
      </c>
      <c r="B9" s="2" t="s">
        <v>17</v>
      </c>
      <c r="C9" s="17" t="s">
        <v>28</v>
      </c>
      <c r="D9" s="9">
        <v>54</v>
      </c>
      <c r="E9" s="9">
        <v>8</v>
      </c>
      <c r="F9" s="9">
        <v>203</v>
      </c>
      <c r="G9" s="9">
        <v>170</v>
      </c>
      <c r="H9" s="9">
        <v>154</v>
      </c>
      <c r="I9" s="9">
        <v>246</v>
      </c>
      <c r="K9" s="9">
        <v>181</v>
      </c>
      <c r="L9" s="9">
        <f t="shared" si="0"/>
        <v>190.8</v>
      </c>
      <c r="M9" s="9">
        <f t="shared" si="1"/>
        <v>994</v>
      </c>
    </row>
    <row r="10" spans="1:13" ht="18">
      <c r="A10" s="9" t="s">
        <v>61</v>
      </c>
      <c r="B10" s="1" t="s">
        <v>75</v>
      </c>
      <c r="C10" s="17" t="s">
        <v>83</v>
      </c>
      <c r="D10" s="9">
        <v>69</v>
      </c>
      <c r="E10" s="9">
        <v>12</v>
      </c>
      <c r="F10" s="9">
        <v>185</v>
      </c>
      <c r="G10" s="9">
        <v>183</v>
      </c>
      <c r="I10" s="9">
        <v>166</v>
      </c>
      <c r="J10" s="9">
        <v>173</v>
      </c>
      <c r="K10" s="9">
        <v>223</v>
      </c>
      <c r="L10" s="9">
        <f t="shared" si="0"/>
        <v>186</v>
      </c>
      <c r="M10" s="9">
        <f t="shared" si="1"/>
        <v>990</v>
      </c>
    </row>
    <row r="11" spans="1:13" ht="18">
      <c r="A11" s="9" t="s">
        <v>57</v>
      </c>
      <c r="B11" s="1" t="s">
        <v>67</v>
      </c>
      <c r="C11" s="17" t="s">
        <v>69</v>
      </c>
      <c r="D11" s="9">
        <v>58</v>
      </c>
      <c r="E11" s="9">
        <v>12</v>
      </c>
      <c r="F11" s="9">
        <v>168</v>
      </c>
      <c r="G11" s="9">
        <v>169</v>
      </c>
      <c r="H11" s="9">
        <v>179</v>
      </c>
      <c r="I11" s="9">
        <v>188</v>
      </c>
      <c r="J11" s="9">
        <v>208</v>
      </c>
      <c r="L11" s="9">
        <f t="shared" si="0"/>
        <v>182.4</v>
      </c>
      <c r="M11" s="9">
        <f t="shared" si="1"/>
        <v>972</v>
      </c>
    </row>
    <row r="12" spans="1:13" ht="18">
      <c r="A12" s="9" t="s">
        <v>93</v>
      </c>
      <c r="B12" s="2" t="s">
        <v>15</v>
      </c>
      <c r="C12" s="17" t="s">
        <v>28</v>
      </c>
      <c r="D12" s="9">
        <v>50</v>
      </c>
      <c r="E12" s="9">
        <v>16</v>
      </c>
      <c r="F12" s="9">
        <v>195</v>
      </c>
      <c r="H12" s="9">
        <v>201</v>
      </c>
      <c r="I12" s="9">
        <v>158</v>
      </c>
      <c r="J12" s="9">
        <v>167</v>
      </c>
      <c r="K12" s="9">
        <v>157</v>
      </c>
      <c r="L12" s="9">
        <f t="shared" si="0"/>
        <v>175.6</v>
      </c>
      <c r="M12" s="9">
        <f t="shared" si="1"/>
        <v>958</v>
      </c>
    </row>
    <row r="13" spans="1:13" ht="18">
      <c r="A13" s="9" t="s">
        <v>58</v>
      </c>
      <c r="B13" s="1" t="s">
        <v>64</v>
      </c>
      <c r="C13" s="17" t="s">
        <v>72</v>
      </c>
      <c r="D13" s="9">
        <v>44</v>
      </c>
      <c r="F13" s="9">
        <v>242</v>
      </c>
      <c r="G13" s="9">
        <v>164</v>
      </c>
      <c r="H13" s="18">
        <v>182</v>
      </c>
      <c r="I13" s="18">
        <v>187</v>
      </c>
      <c r="J13" s="18">
        <v>148</v>
      </c>
      <c r="K13" s="9">
        <v>180</v>
      </c>
      <c r="L13" s="9">
        <f t="shared" si="0"/>
        <v>191</v>
      </c>
      <c r="M13" s="9">
        <f>F13+G13+H13+I13+J13+K13+E13*5-J13</f>
        <v>955</v>
      </c>
    </row>
    <row r="14" spans="1:13" ht="18">
      <c r="A14" s="9" t="s">
        <v>56</v>
      </c>
      <c r="B14" s="1" t="s">
        <v>78</v>
      </c>
      <c r="C14" s="17" t="s">
        <v>82</v>
      </c>
      <c r="D14" s="9">
        <v>63</v>
      </c>
      <c r="E14" s="9">
        <v>12</v>
      </c>
      <c r="F14" s="9">
        <v>170</v>
      </c>
      <c r="G14" s="9">
        <v>195</v>
      </c>
      <c r="I14" s="9">
        <v>193</v>
      </c>
      <c r="J14" s="9">
        <v>156</v>
      </c>
      <c r="K14" s="9">
        <v>180</v>
      </c>
      <c r="L14" s="9">
        <f t="shared" si="0"/>
        <v>178.8</v>
      </c>
      <c r="M14" s="9">
        <f aca="true" t="shared" si="2" ref="M14:M42">F14+G14+H14+I14+J14+K14+E14*5</f>
        <v>954</v>
      </c>
    </row>
    <row r="15" spans="1:13" ht="18">
      <c r="A15" s="9" t="s">
        <v>60</v>
      </c>
      <c r="B15" s="1" t="s">
        <v>88</v>
      </c>
      <c r="C15" s="17" t="s">
        <v>89</v>
      </c>
      <c r="D15" s="9">
        <v>46</v>
      </c>
      <c r="E15" s="9">
        <v>4</v>
      </c>
      <c r="F15" s="9">
        <v>181</v>
      </c>
      <c r="G15" s="9">
        <v>154</v>
      </c>
      <c r="H15" s="9">
        <v>179</v>
      </c>
      <c r="J15" s="9">
        <v>205</v>
      </c>
      <c r="K15" s="9">
        <v>211</v>
      </c>
      <c r="L15" s="9">
        <f t="shared" si="0"/>
        <v>186</v>
      </c>
      <c r="M15" s="9">
        <f t="shared" si="2"/>
        <v>950</v>
      </c>
    </row>
    <row r="16" spans="1:13" ht="18">
      <c r="A16" s="9" t="s">
        <v>49</v>
      </c>
      <c r="B16" s="2" t="s">
        <v>18</v>
      </c>
      <c r="C16" s="17" t="s">
        <v>28</v>
      </c>
      <c r="F16" s="9">
        <v>203</v>
      </c>
      <c r="G16" s="9">
        <v>183</v>
      </c>
      <c r="H16" s="9">
        <v>191</v>
      </c>
      <c r="J16" s="9">
        <v>190</v>
      </c>
      <c r="K16" s="9">
        <v>181</v>
      </c>
      <c r="L16" s="9">
        <f t="shared" si="0"/>
        <v>189.6</v>
      </c>
      <c r="M16" s="9">
        <f t="shared" si="2"/>
        <v>948</v>
      </c>
    </row>
    <row r="17" spans="1:13" ht="18">
      <c r="A17" s="9" t="s">
        <v>97</v>
      </c>
      <c r="B17" s="1" t="s">
        <v>85</v>
      </c>
      <c r="C17" s="17" t="s">
        <v>33</v>
      </c>
      <c r="D17" s="9">
        <v>45</v>
      </c>
      <c r="E17" s="9">
        <v>4</v>
      </c>
      <c r="F17" s="9">
        <v>184</v>
      </c>
      <c r="G17" s="9">
        <v>180</v>
      </c>
      <c r="H17" s="9">
        <v>183</v>
      </c>
      <c r="I17" s="9">
        <v>203</v>
      </c>
      <c r="K17" s="9">
        <v>172</v>
      </c>
      <c r="L17" s="9">
        <f t="shared" si="0"/>
        <v>184.4</v>
      </c>
      <c r="M17" s="9">
        <f t="shared" si="2"/>
        <v>942</v>
      </c>
    </row>
    <row r="18" spans="1:13" ht="20.25" customHeight="1">
      <c r="A18" s="9" t="s">
        <v>52</v>
      </c>
      <c r="B18" s="2" t="s">
        <v>10</v>
      </c>
      <c r="C18" s="17" t="s">
        <v>28</v>
      </c>
      <c r="G18" s="9">
        <v>199</v>
      </c>
      <c r="H18" s="9">
        <v>190</v>
      </c>
      <c r="I18" s="9">
        <v>182</v>
      </c>
      <c r="J18" s="9">
        <v>185</v>
      </c>
      <c r="K18" s="9">
        <v>181</v>
      </c>
      <c r="L18" s="9">
        <f t="shared" si="0"/>
        <v>187.4</v>
      </c>
      <c r="M18" s="9">
        <f t="shared" si="2"/>
        <v>937</v>
      </c>
    </row>
    <row r="19" spans="1:13" ht="18">
      <c r="A19" s="9" t="s">
        <v>47</v>
      </c>
      <c r="B19" s="2" t="s">
        <v>19</v>
      </c>
      <c r="C19" s="17" t="s">
        <v>28</v>
      </c>
      <c r="F19" s="9">
        <v>178</v>
      </c>
      <c r="G19" s="9">
        <v>204</v>
      </c>
      <c r="H19" s="9">
        <v>177</v>
      </c>
      <c r="J19" s="9">
        <v>200</v>
      </c>
      <c r="K19" s="9">
        <v>172</v>
      </c>
      <c r="L19" s="9">
        <f t="shared" si="0"/>
        <v>186.2</v>
      </c>
      <c r="M19" s="9">
        <f t="shared" si="2"/>
        <v>931</v>
      </c>
    </row>
    <row r="20" spans="1:13" ht="18">
      <c r="A20" s="9" t="s">
        <v>91</v>
      </c>
      <c r="B20" s="1" t="s">
        <v>39</v>
      </c>
      <c r="C20" s="17" t="s">
        <v>33</v>
      </c>
      <c r="D20" s="9">
        <v>42</v>
      </c>
      <c r="G20" s="9">
        <v>187</v>
      </c>
      <c r="H20" s="9">
        <v>200</v>
      </c>
      <c r="I20" s="9">
        <v>180</v>
      </c>
      <c r="J20" s="9">
        <v>196</v>
      </c>
      <c r="K20" s="9">
        <v>158</v>
      </c>
      <c r="L20" s="9">
        <f t="shared" si="0"/>
        <v>184.2</v>
      </c>
      <c r="M20" s="9">
        <f t="shared" si="2"/>
        <v>921</v>
      </c>
    </row>
    <row r="21" spans="1:13" ht="18">
      <c r="A21" s="9" t="s">
        <v>51</v>
      </c>
      <c r="B21" s="2" t="s">
        <v>11</v>
      </c>
      <c r="C21" s="17" t="s">
        <v>28</v>
      </c>
      <c r="D21" s="9">
        <v>54</v>
      </c>
      <c r="E21" s="9">
        <v>8</v>
      </c>
      <c r="F21" s="9">
        <v>158</v>
      </c>
      <c r="G21" s="9">
        <v>143</v>
      </c>
      <c r="H21" s="9">
        <v>190</v>
      </c>
      <c r="I21" s="9">
        <v>203</v>
      </c>
      <c r="J21" s="9">
        <v>187</v>
      </c>
      <c r="L21" s="9">
        <f t="shared" si="0"/>
        <v>176.2</v>
      </c>
      <c r="M21" s="9">
        <f t="shared" si="2"/>
        <v>921</v>
      </c>
    </row>
    <row r="22" spans="1:13" ht="18">
      <c r="A22" s="9" t="s">
        <v>96</v>
      </c>
      <c r="B22" s="1" t="s">
        <v>70</v>
      </c>
      <c r="C22" s="17" t="s">
        <v>68</v>
      </c>
      <c r="D22" s="9">
        <v>50</v>
      </c>
      <c r="E22" s="9">
        <v>16</v>
      </c>
      <c r="G22" s="9">
        <v>168</v>
      </c>
      <c r="H22" s="9">
        <v>160</v>
      </c>
      <c r="I22" s="9">
        <v>190</v>
      </c>
      <c r="J22" s="9">
        <v>160</v>
      </c>
      <c r="K22" s="9">
        <v>152</v>
      </c>
      <c r="L22" s="9">
        <f t="shared" si="0"/>
        <v>166</v>
      </c>
      <c r="M22" s="9">
        <f t="shared" si="2"/>
        <v>910</v>
      </c>
    </row>
    <row r="23" spans="1:13" ht="18">
      <c r="A23" s="9" t="s">
        <v>98</v>
      </c>
      <c r="B23" s="2" t="s">
        <v>7</v>
      </c>
      <c r="C23" s="17" t="s">
        <v>28</v>
      </c>
      <c r="D23" s="9">
        <v>45</v>
      </c>
      <c r="E23" s="9">
        <v>12</v>
      </c>
      <c r="F23" s="9">
        <v>178</v>
      </c>
      <c r="G23" s="9">
        <v>188</v>
      </c>
      <c r="H23" s="9">
        <v>181</v>
      </c>
      <c r="I23" s="9">
        <v>133</v>
      </c>
      <c r="J23" s="9">
        <v>162</v>
      </c>
      <c r="L23" s="9">
        <f t="shared" si="0"/>
        <v>168.4</v>
      </c>
      <c r="M23" s="9">
        <f t="shared" si="2"/>
        <v>902</v>
      </c>
    </row>
    <row r="24" spans="1:13" ht="18">
      <c r="A24" s="9" t="s">
        <v>48</v>
      </c>
      <c r="B24" s="2" t="s">
        <v>14</v>
      </c>
      <c r="C24" s="17" t="s">
        <v>28</v>
      </c>
      <c r="F24" s="9">
        <v>171</v>
      </c>
      <c r="G24" s="9">
        <v>173</v>
      </c>
      <c r="H24" s="9">
        <v>191</v>
      </c>
      <c r="I24" s="9">
        <v>183</v>
      </c>
      <c r="J24" s="9">
        <v>182</v>
      </c>
      <c r="L24" s="9">
        <f t="shared" si="0"/>
        <v>180</v>
      </c>
      <c r="M24" s="9">
        <f t="shared" si="2"/>
        <v>900</v>
      </c>
    </row>
    <row r="25" spans="1:13" ht="18">
      <c r="A25" s="9" t="s">
        <v>62</v>
      </c>
      <c r="B25" s="2" t="s">
        <v>31</v>
      </c>
      <c r="C25" s="17" t="s">
        <v>33</v>
      </c>
      <c r="D25" s="9">
        <v>47</v>
      </c>
      <c r="E25" s="9">
        <v>12</v>
      </c>
      <c r="F25" s="9">
        <v>147</v>
      </c>
      <c r="G25" s="9">
        <v>137</v>
      </c>
      <c r="H25" s="9">
        <v>176</v>
      </c>
      <c r="I25" s="9">
        <v>199</v>
      </c>
      <c r="J25" s="9">
        <v>172</v>
      </c>
      <c r="L25" s="9">
        <f t="shared" si="0"/>
        <v>166.2</v>
      </c>
      <c r="M25" s="9">
        <f t="shared" si="2"/>
        <v>891</v>
      </c>
    </row>
    <row r="26" spans="1:13" ht="18">
      <c r="A26" s="9" t="s">
        <v>54</v>
      </c>
      <c r="B26" s="1" t="s">
        <v>86</v>
      </c>
      <c r="C26" s="17" t="s">
        <v>72</v>
      </c>
      <c r="D26" s="9">
        <v>40</v>
      </c>
      <c r="F26" s="9">
        <v>150</v>
      </c>
      <c r="G26" s="9">
        <v>202</v>
      </c>
      <c r="H26" s="9">
        <v>151</v>
      </c>
      <c r="I26" s="9">
        <v>211</v>
      </c>
      <c r="J26" s="9">
        <v>173</v>
      </c>
      <c r="L26" s="9">
        <f t="shared" si="0"/>
        <v>177.4</v>
      </c>
      <c r="M26" s="9">
        <f t="shared" si="2"/>
        <v>887</v>
      </c>
    </row>
    <row r="27" spans="1:13" ht="18">
      <c r="A27" s="9" t="s">
        <v>50</v>
      </c>
      <c r="B27" s="1" t="s">
        <v>76</v>
      </c>
      <c r="C27" s="17" t="s">
        <v>83</v>
      </c>
      <c r="D27" s="9">
        <v>55</v>
      </c>
      <c r="E27" s="9">
        <v>12</v>
      </c>
      <c r="F27" s="9">
        <v>152</v>
      </c>
      <c r="G27" s="9">
        <v>180</v>
      </c>
      <c r="H27" s="9">
        <v>161</v>
      </c>
      <c r="I27" s="9">
        <v>148</v>
      </c>
      <c r="J27" s="9">
        <v>179</v>
      </c>
      <c r="L27" s="9">
        <f t="shared" si="0"/>
        <v>164</v>
      </c>
      <c r="M27" s="9">
        <f t="shared" si="2"/>
        <v>880</v>
      </c>
    </row>
    <row r="28" spans="1:13" ht="18">
      <c r="A28" s="19" t="s">
        <v>99</v>
      </c>
      <c r="B28" s="2" t="s">
        <v>8</v>
      </c>
      <c r="C28" s="17" t="s">
        <v>28</v>
      </c>
      <c r="D28" s="9">
        <v>41</v>
      </c>
      <c r="E28" s="9">
        <v>8</v>
      </c>
      <c r="F28" s="9">
        <v>176</v>
      </c>
      <c r="G28" s="9">
        <v>183</v>
      </c>
      <c r="H28" s="9">
        <v>168</v>
      </c>
      <c r="I28" s="9">
        <v>137</v>
      </c>
      <c r="J28" s="9">
        <v>169</v>
      </c>
      <c r="L28" s="9">
        <f t="shared" si="0"/>
        <v>166.6</v>
      </c>
      <c r="M28" s="9">
        <f t="shared" si="2"/>
        <v>873</v>
      </c>
    </row>
    <row r="29" spans="1:13" ht="18">
      <c r="A29" s="9" t="s">
        <v>45</v>
      </c>
      <c r="B29" s="2" t="s">
        <v>32</v>
      </c>
      <c r="C29" s="17" t="s">
        <v>33</v>
      </c>
      <c r="D29" s="9">
        <v>48</v>
      </c>
      <c r="E29" s="9">
        <v>4</v>
      </c>
      <c r="F29" s="9">
        <v>135</v>
      </c>
      <c r="G29" s="9">
        <v>177</v>
      </c>
      <c r="H29" s="9">
        <v>174</v>
      </c>
      <c r="I29" s="9">
        <v>155</v>
      </c>
      <c r="J29" s="9">
        <v>195</v>
      </c>
      <c r="L29" s="9">
        <f t="shared" si="0"/>
        <v>167.2</v>
      </c>
      <c r="M29" s="9">
        <f t="shared" si="2"/>
        <v>856</v>
      </c>
    </row>
    <row r="30" spans="1:13" ht="18">
      <c r="A30" s="9" t="s">
        <v>63</v>
      </c>
      <c r="B30" s="1" t="s">
        <v>65</v>
      </c>
      <c r="C30" s="17" t="s">
        <v>71</v>
      </c>
      <c r="D30" s="9">
        <v>58</v>
      </c>
      <c r="E30" s="9">
        <v>12</v>
      </c>
      <c r="F30" s="9">
        <v>152</v>
      </c>
      <c r="G30" s="9">
        <v>171</v>
      </c>
      <c r="H30" s="9">
        <v>138</v>
      </c>
      <c r="I30" s="9">
        <v>153</v>
      </c>
      <c r="J30" s="9">
        <v>141</v>
      </c>
      <c r="L30" s="9">
        <f t="shared" si="0"/>
        <v>151</v>
      </c>
      <c r="M30" s="9">
        <f t="shared" si="2"/>
        <v>815</v>
      </c>
    </row>
    <row r="31" spans="1:13" ht="18">
      <c r="A31" s="9" t="s">
        <v>46</v>
      </c>
      <c r="B31" s="1" t="s">
        <v>66</v>
      </c>
      <c r="C31" s="17" t="s">
        <v>69</v>
      </c>
      <c r="D31" s="9">
        <v>53</v>
      </c>
      <c r="E31" s="9">
        <v>8</v>
      </c>
      <c r="F31" s="9">
        <v>139</v>
      </c>
      <c r="G31" s="9">
        <v>154</v>
      </c>
      <c r="H31" s="9">
        <v>147</v>
      </c>
      <c r="I31" s="9">
        <v>182</v>
      </c>
      <c r="J31" s="9">
        <v>144</v>
      </c>
      <c r="L31" s="9">
        <f t="shared" si="0"/>
        <v>153.2</v>
      </c>
      <c r="M31" s="9">
        <f t="shared" si="2"/>
        <v>806</v>
      </c>
    </row>
    <row r="32" spans="1:13" ht="18">
      <c r="A32" s="9"/>
      <c r="B32" s="2" t="s">
        <v>9</v>
      </c>
      <c r="C32" s="17" t="s">
        <v>28</v>
      </c>
      <c r="D32" s="9">
        <v>49</v>
      </c>
      <c r="E32" s="9">
        <v>4</v>
      </c>
      <c r="L32" s="9">
        <f t="shared" si="0"/>
        <v>0</v>
      </c>
      <c r="M32" s="9">
        <f t="shared" si="2"/>
        <v>20</v>
      </c>
    </row>
    <row r="33" spans="1:13" ht="18">
      <c r="A33" s="9"/>
      <c r="B33" s="1" t="s">
        <v>40</v>
      </c>
      <c r="C33" s="17" t="s">
        <v>33</v>
      </c>
      <c r="D33" s="9">
        <v>40</v>
      </c>
      <c r="L33" s="9">
        <f t="shared" si="0"/>
        <v>0</v>
      </c>
      <c r="M33" s="9">
        <f t="shared" si="2"/>
        <v>0</v>
      </c>
    </row>
    <row r="34" spans="1:13" ht="18">
      <c r="A34" s="9"/>
      <c r="B34" s="2" t="s">
        <v>12</v>
      </c>
      <c r="C34" s="17" t="s">
        <v>28</v>
      </c>
      <c r="L34" s="9">
        <f t="shared" si="0"/>
        <v>0</v>
      </c>
      <c r="M34" s="9">
        <f t="shared" si="2"/>
        <v>0</v>
      </c>
    </row>
    <row r="35" spans="1:13" ht="18">
      <c r="A35" s="9"/>
      <c r="B35" s="1" t="s">
        <v>41</v>
      </c>
      <c r="C35" s="17" t="s">
        <v>42</v>
      </c>
      <c r="D35" s="9">
        <v>50</v>
      </c>
      <c r="E35" s="9">
        <v>8</v>
      </c>
      <c r="L35" s="9">
        <f t="shared" si="0"/>
        <v>0</v>
      </c>
      <c r="M35" s="9">
        <f t="shared" si="2"/>
        <v>40</v>
      </c>
    </row>
    <row r="36" spans="1:13" ht="18">
      <c r="A36" s="9"/>
      <c r="B36" s="2" t="s">
        <v>6</v>
      </c>
      <c r="C36" s="17" t="s">
        <v>28</v>
      </c>
      <c r="D36" s="9">
        <v>45</v>
      </c>
      <c r="E36" s="9">
        <v>4</v>
      </c>
      <c r="L36" s="9">
        <f t="shared" si="0"/>
        <v>0</v>
      </c>
      <c r="M36" s="9">
        <f t="shared" si="2"/>
        <v>20</v>
      </c>
    </row>
    <row r="37" spans="1:13" ht="18">
      <c r="A37" s="9"/>
      <c r="B37" s="2" t="s">
        <v>13</v>
      </c>
      <c r="C37" s="17" t="s">
        <v>28</v>
      </c>
      <c r="L37" s="9">
        <f t="shared" si="0"/>
        <v>0</v>
      </c>
      <c r="M37" s="9">
        <f t="shared" si="2"/>
        <v>0</v>
      </c>
    </row>
    <row r="38" spans="1:13" ht="18">
      <c r="A38" s="9"/>
      <c r="B38" s="1" t="s">
        <v>36</v>
      </c>
      <c r="C38" s="17" t="s">
        <v>35</v>
      </c>
      <c r="D38" s="9">
        <v>45</v>
      </c>
      <c r="E38" s="9">
        <v>4</v>
      </c>
      <c r="L38" s="9">
        <f t="shared" si="0"/>
        <v>0</v>
      </c>
      <c r="M38" s="9">
        <f t="shared" si="2"/>
        <v>20</v>
      </c>
    </row>
    <row r="39" spans="1:13" ht="18">
      <c r="A39" s="9"/>
      <c r="B39" s="1" t="s">
        <v>44</v>
      </c>
      <c r="C39" s="17" t="s">
        <v>38</v>
      </c>
      <c r="D39" s="9">
        <v>49</v>
      </c>
      <c r="E39" s="9">
        <v>12</v>
      </c>
      <c r="L39" s="9">
        <f t="shared" si="0"/>
        <v>0</v>
      </c>
      <c r="M39" s="9">
        <f t="shared" si="2"/>
        <v>60</v>
      </c>
    </row>
    <row r="40" spans="1:13" ht="18">
      <c r="A40" s="9"/>
      <c r="B40" s="2" t="s">
        <v>37</v>
      </c>
      <c r="C40" s="17" t="s">
        <v>38</v>
      </c>
      <c r="E40" s="9">
        <v>8</v>
      </c>
      <c r="L40" s="9">
        <f t="shared" si="0"/>
        <v>0</v>
      </c>
      <c r="M40" s="9">
        <f t="shared" si="2"/>
        <v>40</v>
      </c>
    </row>
    <row r="41" spans="1:13" ht="18">
      <c r="A41" s="9"/>
      <c r="B41" s="1" t="s">
        <v>34</v>
      </c>
      <c r="C41" s="17" t="s">
        <v>35</v>
      </c>
      <c r="D41" s="9">
        <v>48</v>
      </c>
      <c r="E41" s="9">
        <v>4</v>
      </c>
      <c r="L41" s="9">
        <f t="shared" si="0"/>
        <v>0</v>
      </c>
      <c r="M41" s="9">
        <f t="shared" si="2"/>
        <v>20</v>
      </c>
    </row>
    <row r="42" spans="1:13" ht="18">
      <c r="A42" s="9"/>
      <c r="B42" s="1" t="s">
        <v>20</v>
      </c>
      <c r="C42" s="17" t="s">
        <v>28</v>
      </c>
      <c r="L42" s="9">
        <f t="shared" si="0"/>
        <v>0</v>
      </c>
      <c r="M42" s="9">
        <f t="shared" si="2"/>
        <v>0</v>
      </c>
    </row>
    <row r="43" ht="18">
      <c r="A43" s="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3" sqref="B3:C24"/>
    </sheetView>
  </sheetViews>
  <sheetFormatPr defaultColWidth="8.140625" defaultRowHeight="12.75"/>
  <cols>
    <col min="1" max="2" width="7.28125" style="1" customWidth="1"/>
    <col min="3" max="3" width="22.140625" style="1" customWidth="1"/>
    <col min="4" max="4" width="15.00390625" style="17" customWidth="1"/>
    <col min="5" max="6" width="8.421875" style="9" customWidth="1"/>
    <col min="7" max="7" width="8.140625" style="9" customWidth="1"/>
    <col min="8" max="8" width="8.421875" style="9" customWidth="1"/>
    <col min="9" max="14" width="8.140625" style="9" customWidth="1"/>
    <col min="15" max="15" width="8.140625" style="15" customWidth="1"/>
    <col min="16" max="16384" width="8.140625" style="1" customWidth="1"/>
  </cols>
  <sheetData>
    <row r="1" spans="2:14" s="3" customFormat="1" ht="18">
      <c r="B1" s="4"/>
      <c r="C1" s="5" t="s">
        <v>139</v>
      </c>
      <c r="D1" s="16"/>
      <c r="E1" s="5" t="s">
        <v>29</v>
      </c>
      <c r="F1" s="13"/>
      <c r="G1" s="13"/>
      <c r="H1" s="13"/>
      <c r="I1" s="13"/>
      <c r="J1" s="13"/>
      <c r="K1" s="13"/>
      <c r="L1" s="13"/>
      <c r="M1" s="14"/>
      <c r="N1" s="13"/>
    </row>
    <row r="2" spans="1:14" ht="18">
      <c r="A2" s="1" t="s">
        <v>30</v>
      </c>
      <c r="C2" s="6" t="s">
        <v>23</v>
      </c>
      <c r="D2" s="10" t="s">
        <v>25</v>
      </c>
      <c r="E2" s="10" t="s">
        <v>26</v>
      </c>
      <c r="F2" s="10" t="s">
        <v>27</v>
      </c>
      <c r="G2" s="7" t="s">
        <v>0</v>
      </c>
      <c r="H2" s="7" t="s">
        <v>1</v>
      </c>
      <c r="I2" s="7" t="s">
        <v>2</v>
      </c>
      <c r="J2" s="7" t="s">
        <v>3</v>
      </c>
      <c r="K2" s="7" t="s">
        <v>4</v>
      </c>
      <c r="L2" s="7" t="s">
        <v>22</v>
      </c>
      <c r="M2" s="7" t="s">
        <v>24</v>
      </c>
      <c r="N2" s="7" t="s">
        <v>5</v>
      </c>
    </row>
    <row r="3" spans="1:14" ht="18">
      <c r="A3" s="1" t="s">
        <v>48</v>
      </c>
      <c r="B3" s="1">
        <v>3000</v>
      </c>
      <c r="C3" s="2" t="s">
        <v>40</v>
      </c>
      <c r="D3" s="20" t="s">
        <v>33</v>
      </c>
      <c r="E3" s="21">
        <v>40</v>
      </c>
      <c r="F3" s="21"/>
      <c r="G3" s="9">
        <v>263</v>
      </c>
      <c r="H3" s="9">
        <v>171</v>
      </c>
      <c r="I3" s="9">
        <v>184</v>
      </c>
      <c r="J3" s="9">
        <v>223</v>
      </c>
      <c r="K3" s="9">
        <v>190</v>
      </c>
      <c r="L3" s="9">
        <v>195</v>
      </c>
      <c r="M3" s="21">
        <f aca="true" t="shared" si="0" ref="M3:M47">N3/5-F3</f>
        <v>245.2</v>
      </c>
      <c r="N3" s="21">
        <f aca="true" t="shared" si="1" ref="N3:N47">G3+H3+I3+J3+K3+L3+F3*5</f>
        <v>1226</v>
      </c>
    </row>
    <row r="4" spans="1:14" ht="18">
      <c r="A4" s="1" t="s">
        <v>91</v>
      </c>
      <c r="C4" s="2" t="s">
        <v>16</v>
      </c>
      <c r="D4" s="20" t="s">
        <v>28</v>
      </c>
      <c r="E4" s="21">
        <v>53</v>
      </c>
      <c r="F4" s="21">
        <v>8</v>
      </c>
      <c r="G4" s="9">
        <v>186</v>
      </c>
      <c r="H4" s="9">
        <v>169</v>
      </c>
      <c r="I4" s="9">
        <v>223</v>
      </c>
      <c r="J4" s="9">
        <v>219</v>
      </c>
      <c r="L4" s="9">
        <v>211</v>
      </c>
      <c r="M4" s="21">
        <f t="shared" si="0"/>
        <v>201.6</v>
      </c>
      <c r="N4" s="21">
        <f t="shared" si="1"/>
        <v>1048</v>
      </c>
    </row>
    <row r="5" spans="1:14" ht="18">
      <c r="A5" s="1" t="s">
        <v>49</v>
      </c>
      <c r="B5" s="1">
        <v>3000</v>
      </c>
      <c r="C5" s="1" t="s">
        <v>101</v>
      </c>
      <c r="D5" s="17" t="s">
        <v>33</v>
      </c>
      <c r="E5" s="9">
        <v>51</v>
      </c>
      <c r="F5" s="9">
        <v>8</v>
      </c>
      <c r="G5" s="9">
        <v>182</v>
      </c>
      <c r="H5" s="9">
        <v>195</v>
      </c>
      <c r="I5" s="9">
        <v>191</v>
      </c>
      <c r="K5" s="9">
        <v>200</v>
      </c>
      <c r="L5" s="9">
        <v>223</v>
      </c>
      <c r="M5" s="21">
        <f t="shared" si="0"/>
        <v>198.2</v>
      </c>
      <c r="N5" s="21">
        <f t="shared" si="1"/>
        <v>1031</v>
      </c>
    </row>
    <row r="6" spans="1:14" ht="18">
      <c r="A6" s="1" t="s">
        <v>46</v>
      </c>
      <c r="B6" s="1">
        <v>3000</v>
      </c>
      <c r="C6" s="2" t="s">
        <v>75</v>
      </c>
      <c r="D6" s="20" t="s">
        <v>83</v>
      </c>
      <c r="E6" s="21">
        <v>69</v>
      </c>
      <c r="F6" s="21">
        <v>12</v>
      </c>
      <c r="G6" s="9">
        <v>169</v>
      </c>
      <c r="H6" s="9">
        <v>181</v>
      </c>
      <c r="I6" s="9">
        <v>228</v>
      </c>
      <c r="J6" s="9">
        <v>178</v>
      </c>
      <c r="L6" s="9">
        <v>198</v>
      </c>
      <c r="M6" s="21">
        <f t="shared" si="0"/>
        <v>190.8</v>
      </c>
      <c r="N6" s="21">
        <f t="shared" si="1"/>
        <v>1014</v>
      </c>
    </row>
    <row r="7" spans="1:14" ht="18">
      <c r="A7" s="1" t="s">
        <v>60</v>
      </c>
      <c r="B7" s="1">
        <v>3000</v>
      </c>
      <c r="C7" s="2" t="s">
        <v>39</v>
      </c>
      <c r="D7" s="20" t="s">
        <v>33</v>
      </c>
      <c r="E7" s="21">
        <v>42</v>
      </c>
      <c r="F7" s="21"/>
      <c r="H7" s="9">
        <v>191</v>
      </c>
      <c r="I7" s="9">
        <v>182</v>
      </c>
      <c r="J7" s="9">
        <v>201</v>
      </c>
      <c r="K7" s="9">
        <v>174</v>
      </c>
      <c r="L7" s="9">
        <v>256</v>
      </c>
      <c r="M7" s="21">
        <f t="shared" si="0"/>
        <v>200.8</v>
      </c>
      <c r="N7" s="21">
        <f t="shared" si="1"/>
        <v>1004</v>
      </c>
    </row>
    <row r="8" spans="1:14" ht="18">
      <c r="A8" s="1" t="s">
        <v>57</v>
      </c>
      <c r="B8" s="1">
        <v>3000</v>
      </c>
      <c r="C8" s="2" t="s">
        <v>77</v>
      </c>
      <c r="D8" s="20" t="s">
        <v>82</v>
      </c>
      <c r="E8" s="21">
        <v>54</v>
      </c>
      <c r="F8" s="21">
        <v>8</v>
      </c>
      <c r="G8" s="9">
        <v>239</v>
      </c>
      <c r="H8" s="9">
        <v>221</v>
      </c>
      <c r="I8" s="9">
        <v>149</v>
      </c>
      <c r="J8" s="9">
        <v>145</v>
      </c>
      <c r="K8" s="9">
        <v>209</v>
      </c>
      <c r="M8" s="21">
        <f t="shared" si="0"/>
        <v>192.6</v>
      </c>
      <c r="N8" s="21">
        <f t="shared" si="1"/>
        <v>1003</v>
      </c>
    </row>
    <row r="9" spans="1:14" ht="18">
      <c r="A9" s="1" t="s">
        <v>63</v>
      </c>
      <c r="B9" s="1">
        <v>3000</v>
      </c>
      <c r="C9" s="1" t="s">
        <v>106</v>
      </c>
      <c r="D9" s="17" t="s">
        <v>33</v>
      </c>
      <c r="E9" s="9">
        <v>57</v>
      </c>
      <c r="F9" s="9">
        <v>20</v>
      </c>
      <c r="G9" s="9">
        <v>202</v>
      </c>
      <c r="I9" s="9">
        <v>160</v>
      </c>
      <c r="J9" s="9">
        <v>166</v>
      </c>
      <c r="K9" s="9">
        <v>178</v>
      </c>
      <c r="L9" s="9">
        <v>192</v>
      </c>
      <c r="M9" s="9">
        <f t="shared" si="0"/>
        <v>179.6</v>
      </c>
      <c r="N9" s="9">
        <f t="shared" si="1"/>
        <v>998</v>
      </c>
    </row>
    <row r="10" spans="1:14" ht="18">
      <c r="A10" s="1" t="s">
        <v>58</v>
      </c>
      <c r="B10" s="1">
        <v>3000</v>
      </c>
      <c r="C10" s="2" t="s">
        <v>73</v>
      </c>
      <c r="D10" s="20" t="s">
        <v>74</v>
      </c>
      <c r="E10" s="21">
        <v>55</v>
      </c>
      <c r="F10" s="21">
        <v>12</v>
      </c>
      <c r="G10" s="9">
        <v>150</v>
      </c>
      <c r="H10" s="9">
        <v>193</v>
      </c>
      <c r="I10" s="9">
        <v>213</v>
      </c>
      <c r="J10" s="9">
        <v>176</v>
      </c>
      <c r="K10" s="9">
        <v>181</v>
      </c>
      <c r="M10" s="21">
        <f t="shared" si="0"/>
        <v>182.6</v>
      </c>
      <c r="N10" s="21">
        <f t="shared" si="1"/>
        <v>973</v>
      </c>
    </row>
    <row r="11" spans="1:14" ht="18">
      <c r="A11" s="1" t="s">
        <v>45</v>
      </c>
      <c r="B11" s="1">
        <v>3000</v>
      </c>
      <c r="C11" s="1" t="s">
        <v>103</v>
      </c>
      <c r="D11" s="17" t="s">
        <v>33</v>
      </c>
      <c r="E11" s="9">
        <v>51</v>
      </c>
      <c r="F11" s="9">
        <v>8</v>
      </c>
      <c r="G11" s="9">
        <v>185</v>
      </c>
      <c r="I11" s="9">
        <v>181</v>
      </c>
      <c r="J11" s="9">
        <v>190</v>
      </c>
      <c r="K11" s="9">
        <v>165</v>
      </c>
      <c r="L11" s="9">
        <v>207</v>
      </c>
      <c r="M11" s="21">
        <f t="shared" si="0"/>
        <v>185.6</v>
      </c>
      <c r="N11" s="21">
        <f t="shared" si="1"/>
        <v>968</v>
      </c>
    </row>
    <row r="12" spans="1:14" ht="18">
      <c r="A12" s="1" t="s">
        <v>56</v>
      </c>
      <c r="B12" s="1">
        <v>3000</v>
      </c>
      <c r="C12" s="1" t="s">
        <v>100</v>
      </c>
      <c r="D12" s="17" t="s">
        <v>33</v>
      </c>
      <c r="E12" s="9">
        <v>53</v>
      </c>
      <c r="F12" s="9">
        <v>8</v>
      </c>
      <c r="G12" s="9">
        <v>191</v>
      </c>
      <c r="H12" s="9">
        <v>176</v>
      </c>
      <c r="I12" s="9">
        <v>177</v>
      </c>
      <c r="J12" s="9">
        <v>169</v>
      </c>
      <c r="K12" s="9">
        <v>210</v>
      </c>
      <c r="M12" s="21">
        <f t="shared" si="0"/>
        <v>184.6</v>
      </c>
      <c r="N12" s="21">
        <f t="shared" si="1"/>
        <v>963</v>
      </c>
    </row>
    <row r="13" spans="1:14" ht="18">
      <c r="A13" s="1" t="s">
        <v>59</v>
      </c>
      <c r="B13" s="1">
        <v>3000</v>
      </c>
      <c r="C13" s="2" t="s">
        <v>81</v>
      </c>
      <c r="D13" s="20" t="s">
        <v>82</v>
      </c>
      <c r="E13" s="21">
        <v>62</v>
      </c>
      <c r="F13" s="21">
        <v>12</v>
      </c>
      <c r="G13" s="9">
        <v>169</v>
      </c>
      <c r="H13" s="9">
        <v>210</v>
      </c>
      <c r="I13" s="9">
        <v>153</v>
      </c>
      <c r="J13" s="9">
        <v>144</v>
      </c>
      <c r="K13" s="9">
        <v>217</v>
      </c>
      <c r="M13" s="21">
        <f t="shared" si="0"/>
        <v>178.6</v>
      </c>
      <c r="N13" s="21">
        <f t="shared" si="1"/>
        <v>953</v>
      </c>
    </row>
    <row r="14" spans="1:14" ht="18">
      <c r="A14" s="1" t="s">
        <v>47</v>
      </c>
      <c r="B14" s="1">
        <v>3000</v>
      </c>
      <c r="C14" s="1" t="s">
        <v>76</v>
      </c>
      <c r="D14" s="17" t="s">
        <v>83</v>
      </c>
      <c r="E14" s="9">
        <v>55</v>
      </c>
      <c r="F14" s="9">
        <v>12</v>
      </c>
      <c r="G14" s="9">
        <v>154</v>
      </c>
      <c r="H14" s="9">
        <v>170</v>
      </c>
      <c r="I14" s="9">
        <v>197</v>
      </c>
      <c r="J14" s="9">
        <v>178</v>
      </c>
      <c r="K14" s="9">
        <v>181</v>
      </c>
      <c r="M14" s="21">
        <f t="shared" si="0"/>
        <v>176</v>
      </c>
      <c r="N14" s="21">
        <f t="shared" si="1"/>
        <v>940</v>
      </c>
    </row>
    <row r="15" spans="1:14" ht="18">
      <c r="A15" s="1" t="s">
        <v>61</v>
      </c>
      <c r="B15" s="1">
        <v>1500</v>
      </c>
      <c r="C15" s="2" t="s">
        <v>14</v>
      </c>
      <c r="D15" s="20" t="s">
        <v>28</v>
      </c>
      <c r="E15" s="21"/>
      <c r="F15" s="21"/>
      <c r="G15" s="9">
        <v>202</v>
      </c>
      <c r="H15" s="9">
        <v>230</v>
      </c>
      <c r="J15" s="9">
        <v>187</v>
      </c>
      <c r="K15" s="9">
        <v>158</v>
      </c>
      <c r="L15" s="9">
        <v>163</v>
      </c>
      <c r="M15" s="21">
        <f t="shared" si="0"/>
        <v>188</v>
      </c>
      <c r="N15" s="21">
        <f t="shared" si="1"/>
        <v>940</v>
      </c>
    </row>
    <row r="16" spans="1:14" ht="18">
      <c r="A16" s="1" t="s">
        <v>53</v>
      </c>
      <c r="B16" s="1">
        <v>3000</v>
      </c>
      <c r="C16" s="2" t="s">
        <v>78</v>
      </c>
      <c r="D16" s="20" t="s">
        <v>82</v>
      </c>
      <c r="E16" s="21">
        <v>63</v>
      </c>
      <c r="F16" s="21">
        <v>12</v>
      </c>
      <c r="G16" s="9">
        <v>194</v>
      </c>
      <c r="H16" s="9">
        <v>164</v>
      </c>
      <c r="I16" s="9">
        <v>161</v>
      </c>
      <c r="J16" s="9">
        <v>162</v>
      </c>
      <c r="K16" s="9">
        <v>158</v>
      </c>
      <c r="M16" s="21">
        <f t="shared" si="0"/>
        <v>167.8</v>
      </c>
      <c r="N16" s="21">
        <f t="shared" si="1"/>
        <v>899</v>
      </c>
    </row>
    <row r="17" spans="1:14" ht="18">
      <c r="A17" s="1" t="s">
        <v>55</v>
      </c>
      <c r="B17" s="1">
        <v>3000</v>
      </c>
      <c r="C17" s="1" t="s">
        <v>102</v>
      </c>
      <c r="D17" s="17" t="s">
        <v>33</v>
      </c>
      <c r="E17" s="9">
        <v>42</v>
      </c>
      <c r="G17" s="9">
        <v>156</v>
      </c>
      <c r="H17" s="9">
        <v>191</v>
      </c>
      <c r="I17" s="9">
        <v>160</v>
      </c>
      <c r="J17" s="9">
        <v>207</v>
      </c>
      <c r="K17" s="9">
        <v>168</v>
      </c>
      <c r="M17" s="21">
        <f t="shared" si="0"/>
        <v>176.4</v>
      </c>
      <c r="N17" s="21">
        <f t="shared" si="1"/>
        <v>882</v>
      </c>
    </row>
    <row r="18" spans="1:14" ht="18">
      <c r="A18" s="1" t="s">
        <v>54</v>
      </c>
      <c r="B18" s="1">
        <v>3000</v>
      </c>
      <c r="C18" s="2" t="s">
        <v>85</v>
      </c>
      <c r="D18" s="20" t="s">
        <v>33</v>
      </c>
      <c r="E18" s="21">
        <v>45</v>
      </c>
      <c r="F18" s="21">
        <v>4</v>
      </c>
      <c r="G18" s="9">
        <v>168</v>
      </c>
      <c r="H18" s="9">
        <v>153</v>
      </c>
      <c r="I18" s="9">
        <v>197</v>
      </c>
      <c r="J18" s="9">
        <v>148</v>
      </c>
      <c r="K18" s="9">
        <v>188</v>
      </c>
      <c r="M18" s="21">
        <f t="shared" si="0"/>
        <v>170.8</v>
      </c>
      <c r="N18" s="21">
        <f t="shared" si="1"/>
        <v>874</v>
      </c>
    </row>
    <row r="19" spans="1:14" ht="18">
      <c r="A19" s="1" t="s">
        <v>93</v>
      </c>
      <c r="B19" s="1">
        <v>3000</v>
      </c>
      <c r="C19" s="2" t="s">
        <v>88</v>
      </c>
      <c r="D19" s="20" t="s">
        <v>89</v>
      </c>
      <c r="E19" s="21">
        <v>46</v>
      </c>
      <c r="F19" s="21">
        <v>4</v>
      </c>
      <c r="G19" s="9">
        <v>171</v>
      </c>
      <c r="H19" s="9">
        <v>176</v>
      </c>
      <c r="I19" s="9">
        <v>150</v>
      </c>
      <c r="J19" s="9">
        <v>188</v>
      </c>
      <c r="K19" s="9">
        <v>160</v>
      </c>
      <c r="M19" s="21">
        <f t="shared" si="0"/>
        <v>169</v>
      </c>
      <c r="N19" s="21">
        <f t="shared" si="1"/>
        <v>865</v>
      </c>
    </row>
    <row r="20" spans="1:14" ht="18">
      <c r="A20" s="1" t="s">
        <v>92</v>
      </c>
      <c r="B20" s="1">
        <v>3000</v>
      </c>
      <c r="C20" s="2" t="s">
        <v>67</v>
      </c>
      <c r="D20" s="20" t="s">
        <v>69</v>
      </c>
      <c r="E20" s="21">
        <v>58</v>
      </c>
      <c r="F20" s="21">
        <v>12</v>
      </c>
      <c r="G20" s="9">
        <v>162</v>
      </c>
      <c r="H20" s="9">
        <v>160</v>
      </c>
      <c r="I20" s="9">
        <v>150</v>
      </c>
      <c r="J20" s="9">
        <v>149</v>
      </c>
      <c r="K20" s="9">
        <v>157</v>
      </c>
      <c r="M20" s="21">
        <f t="shared" si="0"/>
        <v>155.6</v>
      </c>
      <c r="N20" s="21">
        <f t="shared" si="1"/>
        <v>838</v>
      </c>
    </row>
    <row r="21" spans="1:14" ht="18">
      <c r="A21" s="1" t="s">
        <v>50</v>
      </c>
      <c r="B21" s="1">
        <v>3000</v>
      </c>
      <c r="C21" s="1" t="s">
        <v>66</v>
      </c>
      <c r="D21" s="17" t="s">
        <v>69</v>
      </c>
      <c r="E21" s="9">
        <v>53</v>
      </c>
      <c r="F21" s="9">
        <v>8</v>
      </c>
      <c r="G21" s="9">
        <v>191</v>
      </c>
      <c r="H21" s="9">
        <v>145</v>
      </c>
      <c r="I21" s="9">
        <v>161</v>
      </c>
      <c r="J21" s="9">
        <v>172</v>
      </c>
      <c r="K21" s="9">
        <v>126</v>
      </c>
      <c r="M21" s="21">
        <f t="shared" si="0"/>
        <v>159</v>
      </c>
      <c r="N21" s="21">
        <f t="shared" si="1"/>
        <v>835</v>
      </c>
    </row>
    <row r="22" spans="1:14" ht="18">
      <c r="A22" s="1" t="s">
        <v>62</v>
      </c>
      <c r="B22" s="1">
        <v>1500</v>
      </c>
      <c r="C22" s="2" t="s">
        <v>19</v>
      </c>
      <c r="D22" s="20" t="s">
        <v>28</v>
      </c>
      <c r="E22" s="21"/>
      <c r="F22" s="21"/>
      <c r="G22" s="9">
        <v>167</v>
      </c>
      <c r="H22" s="9">
        <v>184</v>
      </c>
      <c r="I22" s="9">
        <v>186</v>
      </c>
      <c r="J22" s="9">
        <v>133</v>
      </c>
      <c r="K22" s="9">
        <v>160</v>
      </c>
      <c r="M22" s="21">
        <f t="shared" si="0"/>
        <v>166</v>
      </c>
      <c r="N22" s="21">
        <f t="shared" si="1"/>
        <v>830</v>
      </c>
    </row>
    <row r="23" spans="1:14" ht="18">
      <c r="A23" s="1" t="s">
        <v>51</v>
      </c>
      <c r="B23" s="1">
        <v>3000</v>
      </c>
      <c r="C23" s="1" t="s">
        <v>65</v>
      </c>
      <c r="D23" s="17" t="s">
        <v>71</v>
      </c>
      <c r="E23" s="9">
        <v>58</v>
      </c>
      <c r="F23" s="9">
        <v>12</v>
      </c>
      <c r="G23" s="9">
        <v>138</v>
      </c>
      <c r="H23" s="9">
        <v>140</v>
      </c>
      <c r="I23" s="9">
        <v>154</v>
      </c>
      <c r="J23" s="9">
        <v>158</v>
      </c>
      <c r="K23" s="9">
        <v>165</v>
      </c>
      <c r="M23" s="9">
        <f t="shared" si="0"/>
        <v>151</v>
      </c>
      <c r="N23" s="9">
        <f t="shared" si="1"/>
        <v>815</v>
      </c>
    </row>
    <row r="24" spans="2:14" ht="18">
      <c r="B24" s="1">
        <v>3000</v>
      </c>
      <c r="C24" s="1" t="s">
        <v>104</v>
      </c>
      <c r="D24" s="17" t="s">
        <v>105</v>
      </c>
      <c r="G24" s="9">
        <v>143</v>
      </c>
      <c r="H24" s="9">
        <v>146</v>
      </c>
      <c r="I24" s="9">
        <v>146</v>
      </c>
      <c r="J24" s="9">
        <v>166</v>
      </c>
      <c r="K24" s="9">
        <v>175</v>
      </c>
      <c r="M24" s="21">
        <f t="shared" si="0"/>
        <v>155.2</v>
      </c>
      <c r="N24" s="21">
        <f t="shared" si="1"/>
        <v>776</v>
      </c>
    </row>
    <row r="25" spans="1:14" ht="18">
      <c r="A25" s="9" t="s">
        <v>52</v>
      </c>
      <c r="B25" s="9"/>
      <c r="C25" s="2" t="s">
        <v>41</v>
      </c>
      <c r="D25" s="20" t="s">
        <v>42</v>
      </c>
      <c r="E25" s="21">
        <v>50</v>
      </c>
      <c r="F25" s="21">
        <v>8</v>
      </c>
      <c r="M25" s="21">
        <f t="shared" si="0"/>
        <v>0</v>
      </c>
      <c r="N25" s="21">
        <f t="shared" si="1"/>
        <v>40</v>
      </c>
    </row>
    <row r="26" spans="1:14" ht="18">
      <c r="A26" s="9">
        <v>12</v>
      </c>
      <c r="B26" s="9"/>
      <c r="C26" s="2" t="s">
        <v>17</v>
      </c>
      <c r="D26" s="20" t="s">
        <v>28</v>
      </c>
      <c r="E26" s="21">
        <v>54</v>
      </c>
      <c r="F26" s="21">
        <v>8</v>
      </c>
      <c r="M26" s="21">
        <f t="shared" si="0"/>
        <v>0</v>
      </c>
      <c r="N26" s="21">
        <f t="shared" si="1"/>
        <v>40</v>
      </c>
    </row>
    <row r="27" spans="1:14" ht="18">
      <c r="A27" s="9">
        <v>5</v>
      </c>
      <c r="B27" s="9"/>
      <c r="C27" s="2" t="s">
        <v>12</v>
      </c>
      <c r="D27" s="20" t="s">
        <v>28</v>
      </c>
      <c r="E27" s="21"/>
      <c r="F27" s="21"/>
      <c r="M27" s="21">
        <f t="shared" si="0"/>
        <v>0</v>
      </c>
      <c r="N27" s="21">
        <f t="shared" si="1"/>
        <v>0</v>
      </c>
    </row>
    <row r="28" spans="1:14" ht="18">
      <c r="A28" s="9">
        <v>17</v>
      </c>
      <c r="B28" s="9"/>
      <c r="C28" s="2" t="s">
        <v>15</v>
      </c>
      <c r="D28" s="20" t="s">
        <v>28</v>
      </c>
      <c r="E28" s="21">
        <v>50</v>
      </c>
      <c r="F28" s="21">
        <v>16</v>
      </c>
      <c r="M28" s="21">
        <f t="shared" si="0"/>
        <v>0</v>
      </c>
      <c r="N28" s="21">
        <f t="shared" si="1"/>
        <v>80</v>
      </c>
    </row>
    <row r="29" spans="1:14" ht="18">
      <c r="A29" s="9">
        <v>30</v>
      </c>
      <c r="B29" s="9"/>
      <c r="C29" s="2" t="s">
        <v>44</v>
      </c>
      <c r="D29" s="20" t="s">
        <v>38</v>
      </c>
      <c r="E29" s="21">
        <v>49</v>
      </c>
      <c r="F29" s="21">
        <v>12</v>
      </c>
      <c r="M29" s="21">
        <f t="shared" si="0"/>
        <v>0</v>
      </c>
      <c r="N29" s="21">
        <f t="shared" si="1"/>
        <v>60</v>
      </c>
    </row>
    <row r="30" spans="1:14" ht="18">
      <c r="A30" s="9">
        <v>18</v>
      </c>
      <c r="B30" s="9"/>
      <c r="C30" s="2" t="s">
        <v>64</v>
      </c>
      <c r="D30" s="20" t="s">
        <v>72</v>
      </c>
      <c r="E30" s="21">
        <v>44</v>
      </c>
      <c r="F30" s="21"/>
      <c r="M30" s="21">
        <f t="shared" si="0"/>
        <v>0</v>
      </c>
      <c r="N30" s="21">
        <f t="shared" si="1"/>
        <v>0</v>
      </c>
    </row>
    <row r="31" spans="1:14" ht="18">
      <c r="A31" s="9">
        <v>29</v>
      </c>
      <c r="B31" s="9"/>
      <c r="C31" s="2" t="s">
        <v>36</v>
      </c>
      <c r="D31" s="20" t="s">
        <v>35</v>
      </c>
      <c r="E31" s="21">
        <v>45</v>
      </c>
      <c r="F31" s="21">
        <v>4</v>
      </c>
      <c r="M31" s="21">
        <f t="shared" si="0"/>
        <v>0</v>
      </c>
      <c r="N31" s="21">
        <f t="shared" si="1"/>
        <v>20</v>
      </c>
    </row>
    <row r="32" spans="1:14" ht="18">
      <c r="A32" s="9">
        <v>27</v>
      </c>
      <c r="B32" s="9"/>
      <c r="C32" s="2" t="s">
        <v>11</v>
      </c>
      <c r="D32" s="20" t="s">
        <v>28</v>
      </c>
      <c r="E32" s="21">
        <v>54</v>
      </c>
      <c r="F32" s="21">
        <v>8</v>
      </c>
      <c r="M32" s="21">
        <f t="shared" si="0"/>
        <v>0</v>
      </c>
      <c r="N32" s="21">
        <f t="shared" si="1"/>
        <v>40</v>
      </c>
    </row>
    <row r="33" spans="1:14" ht="18">
      <c r="A33" s="9">
        <v>7</v>
      </c>
      <c r="B33" s="9"/>
      <c r="C33" s="2" t="s">
        <v>79</v>
      </c>
      <c r="D33" s="20" t="s">
        <v>80</v>
      </c>
      <c r="E33" s="21">
        <v>49</v>
      </c>
      <c r="F33" s="21">
        <v>4</v>
      </c>
      <c r="M33" s="21">
        <f t="shared" si="0"/>
        <v>0</v>
      </c>
      <c r="N33" s="21">
        <f t="shared" si="1"/>
        <v>20</v>
      </c>
    </row>
    <row r="34" spans="1:14" ht="18">
      <c r="A34" s="9">
        <v>34</v>
      </c>
      <c r="B34" s="9"/>
      <c r="C34" s="1" t="s">
        <v>86</v>
      </c>
      <c r="D34" s="17" t="s">
        <v>72</v>
      </c>
      <c r="E34" s="9">
        <v>40</v>
      </c>
      <c r="M34" s="9">
        <f t="shared" si="0"/>
        <v>0</v>
      </c>
      <c r="N34" s="9">
        <f t="shared" si="1"/>
        <v>0</v>
      </c>
    </row>
    <row r="35" spans="1:14" ht="18">
      <c r="A35" s="9">
        <v>15</v>
      </c>
      <c r="B35" s="9"/>
      <c r="C35" s="2" t="s">
        <v>8</v>
      </c>
      <c r="D35" s="20" t="s">
        <v>28</v>
      </c>
      <c r="E35" s="21">
        <v>41</v>
      </c>
      <c r="F35" s="21">
        <v>8</v>
      </c>
      <c r="M35" s="21">
        <f t="shared" si="0"/>
        <v>0</v>
      </c>
      <c r="N35" s="21">
        <f t="shared" si="1"/>
        <v>40</v>
      </c>
    </row>
    <row r="36" spans="1:14" ht="18">
      <c r="A36" s="9">
        <v>40</v>
      </c>
      <c r="B36" s="9"/>
      <c r="C36" s="1" t="s">
        <v>20</v>
      </c>
      <c r="D36" s="17" t="s">
        <v>28</v>
      </c>
      <c r="M36" s="9">
        <f t="shared" si="0"/>
        <v>0</v>
      </c>
      <c r="N36" s="9">
        <f t="shared" si="1"/>
        <v>0</v>
      </c>
    </row>
    <row r="37" spans="1:14" ht="18">
      <c r="A37" s="9">
        <v>19</v>
      </c>
      <c r="B37" s="9"/>
      <c r="C37" s="2" t="s">
        <v>7</v>
      </c>
      <c r="D37" s="20" t="s">
        <v>28</v>
      </c>
      <c r="E37" s="21">
        <v>45</v>
      </c>
      <c r="F37" s="21">
        <v>12</v>
      </c>
      <c r="M37" s="21">
        <f t="shared" si="0"/>
        <v>0</v>
      </c>
      <c r="N37" s="21">
        <f t="shared" si="1"/>
        <v>60</v>
      </c>
    </row>
    <row r="38" spans="1:14" ht="18">
      <c r="A38" s="9">
        <v>33</v>
      </c>
      <c r="B38" s="9"/>
      <c r="C38" s="2" t="s">
        <v>31</v>
      </c>
      <c r="D38" s="17" t="s">
        <v>33</v>
      </c>
      <c r="E38" s="9">
        <v>47</v>
      </c>
      <c r="F38" s="9">
        <v>12</v>
      </c>
      <c r="M38" s="9">
        <f t="shared" si="0"/>
        <v>0</v>
      </c>
      <c r="N38" s="9">
        <f t="shared" si="1"/>
        <v>60</v>
      </c>
    </row>
    <row r="39" spans="1:14" ht="18">
      <c r="A39" s="9">
        <v>32</v>
      </c>
      <c r="B39" s="9"/>
      <c r="C39" s="2" t="s">
        <v>32</v>
      </c>
      <c r="D39" s="17" t="s">
        <v>33</v>
      </c>
      <c r="E39" s="9">
        <v>48</v>
      </c>
      <c r="F39" s="9">
        <v>4</v>
      </c>
      <c r="M39" s="9">
        <f t="shared" si="0"/>
        <v>0</v>
      </c>
      <c r="N39" s="9">
        <f t="shared" si="1"/>
        <v>20</v>
      </c>
    </row>
    <row r="40" spans="1:14" ht="18">
      <c r="A40" s="9">
        <v>2</v>
      </c>
      <c r="B40" s="9"/>
      <c r="C40" s="2" t="s">
        <v>9</v>
      </c>
      <c r="D40" s="20" t="s">
        <v>28</v>
      </c>
      <c r="E40" s="21">
        <v>49</v>
      </c>
      <c r="F40" s="21">
        <v>4</v>
      </c>
      <c r="M40" s="21">
        <f t="shared" si="0"/>
        <v>0</v>
      </c>
      <c r="N40" s="21">
        <f t="shared" si="1"/>
        <v>20</v>
      </c>
    </row>
    <row r="41" spans="1:14" ht="18">
      <c r="A41" s="9">
        <v>22</v>
      </c>
      <c r="B41" s="9"/>
      <c r="C41" s="2" t="s">
        <v>18</v>
      </c>
      <c r="D41" s="20" t="s">
        <v>28</v>
      </c>
      <c r="E41" s="21"/>
      <c r="F41" s="21"/>
      <c r="M41" s="21">
        <f t="shared" si="0"/>
        <v>0</v>
      </c>
      <c r="N41" s="21">
        <f t="shared" si="1"/>
        <v>0</v>
      </c>
    </row>
    <row r="42" spans="1:14" ht="18">
      <c r="A42" s="9">
        <v>11</v>
      </c>
      <c r="B42" s="9"/>
      <c r="C42" s="2" t="s">
        <v>6</v>
      </c>
      <c r="D42" s="20" t="s">
        <v>28</v>
      </c>
      <c r="E42" s="21">
        <v>45</v>
      </c>
      <c r="F42" s="21">
        <v>4</v>
      </c>
      <c r="M42" s="21">
        <f t="shared" si="0"/>
        <v>0</v>
      </c>
      <c r="N42" s="21">
        <f t="shared" si="1"/>
        <v>20</v>
      </c>
    </row>
    <row r="43" spans="1:14" ht="18">
      <c r="A43" s="9">
        <v>13</v>
      </c>
      <c r="B43" s="9"/>
      <c r="C43" s="2" t="s">
        <v>13</v>
      </c>
      <c r="D43" s="20" t="s">
        <v>28</v>
      </c>
      <c r="E43" s="21"/>
      <c r="F43" s="21"/>
      <c r="M43" s="21">
        <f t="shared" si="0"/>
        <v>0</v>
      </c>
      <c r="N43" s="21">
        <f t="shared" si="1"/>
        <v>0</v>
      </c>
    </row>
    <row r="44" spans="1:14" ht="18">
      <c r="A44" s="9">
        <v>39</v>
      </c>
      <c r="B44" s="9"/>
      <c r="C44" s="1" t="s">
        <v>34</v>
      </c>
      <c r="D44" s="17" t="s">
        <v>35</v>
      </c>
      <c r="E44" s="9">
        <v>48</v>
      </c>
      <c r="F44" s="9">
        <v>4</v>
      </c>
      <c r="M44" s="9">
        <f t="shared" si="0"/>
        <v>0</v>
      </c>
      <c r="N44" s="9">
        <f t="shared" si="1"/>
        <v>20</v>
      </c>
    </row>
    <row r="45" spans="1:14" ht="18">
      <c r="A45" s="9">
        <v>10</v>
      </c>
      <c r="B45" s="9"/>
      <c r="C45" s="2" t="s">
        <v>84</v>
      </c>
      <c r="D45" s="20" t="s">
        <v>68</v>
      </c>
      <c r="E45" s="21">
        <v>50</v>
      </c>
      <c r="F45" s="21">
        <v>8</v>
      </c>
      <c r="M45" s="21">
        <f t="shared" si="0"/>
        <v>0</v>
      </c>
      <c r="N45" s="21">
        <f t="shared" si="1"/>
        <v>40</v>
      </c>
    </row>
    <row r="46" spans="1:14" ht="18">
      <c r="A46" s="9">
        <v>31</v>
      </c>
      <c r="B46" s="9"/>
      <c r="C46" s="1" t="s">
        <v>70</v>
      </c>
      <c r="D46" s="17" t="s">
        <v>68</v>
      </c>
      <c r="E46" s="9">
        <v>50</v>
      </c>
      <c r="F46" s="9">
        <v>16</v>
      </c>
      <c r="M46" s="9">
        <f t="shared" si="0"/>
        <v>0</v>
      </c>
      <c r="N46" s="9">
        <f t="shared" si="1"/>
        <v>80</v>
      </c>
    </row>
    <row r="47" spans="1:14" ht="18">
      <c r="A47" s="9">
        <v>37</v>
      </c>
      <c r="B47" s="9"/>
      <c r="C47" s="2" t="s">
        <v>37</v>
      </c>
      <c r="D47" s="17" t="s">
        <v>38</v>
      </c>
      <c r="F47" s="9">
        <v>8</v>
      </c>
      <c r="M47" s="9">
        <f t="shared" si="0"/>
        <v>0</v>
      </c>
      <c r="N47" s="9">
        <f t="shared" si="1"/>
        <v>40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0">
      <selection activeCell="B3" sqref="B3:C32"/>
    </sheetView>
  </sheetViews>
  <sheetFormatPr defaultColWidth="8.140625" defaultRowHeight="12.75"/>
  <cols>
    <col min="1" max="2" width="7.28125" style="1" customWidth="1"/>
    <col min="3" max="3" width="22.140625" style="1" customWidth="1"/>
    <col min="4" max="4" width="14.140625" style="12" customWidth="1"/>
    <col min="5" max="6" width="8.421875" style="9" customWidth="1"/>
    <col min="7" max="7" width="8.140625" style="9" customWidth="1"/>
    <col min="8" max="8" width="8.421875" style="9" customWidth="1"/>
    <col min="9" max="14" width="8.140625" style="9" customWidth="1"/>
    <col min="15" max="15" width="8.140625" style="15" customWidth="1"/>
    <col min="16" max="16384" width="8.140625" style="1" customWidth="1"/>
  </cols>
  <sheetData>
    <row r="1" spans="2:14" s="3" customFormat="1" ht="18">
      <c r="B1" s="4"/>
      <c r="C1" s="5" t="s">
        <v>120</v>
      </c>
      <c r="D1" s="11"/>
      <c r="E1" s="5" t="s">
        <v>29</v>
      </c>
      <c r="F1" s="13"/>
      <c r="G1" s="13"/>
      <c r="H1" s="13"/>
      <c r="I1" s="13"/>
      <c r="J1" s="13"/>
      <c r="K1" s="13"/>
      <c r="L1" s="13"/>
      <c r="M1" s="14"/>
      <c r="N1" s="13"/>
    </row>
    <row r="2" spans="1:14" ht="18">
      <c r="A2" s="1" t="s">
        <v>30</v>
      </c>
      <c r="C2" s="6" t="s">
        <v>23</v>
      </c>
      <c r="D2" s="8" t="s">
        <v>25</v>
      </c>
      <c r="E2" s="10" t="s">
        <v>26</v>
      </c>
      <c r="F2" s="10" t="s">
        <v>27</v>
      </c>
      <c r="G2" s="7" t="s">
        <v>0</v>
      </c>
      <c r="H2" s="7" t="s">
        <v>1</v>
      </c>
      <c r="I2" s="7" t="s">
        <v>2</v>
      </c>
      <c r="J2" s="7" t="s">
        <v>3</v>
      </c>
      <c r="K2" s="7" t="s">
        <v>4</v>
      </c>
      <c r="L2" s="7" t="s">
        <v>22</v>
      </c>
      <c r="M2" s="7" t="s">
        <v>24</v>
      </c>
      <c r="N2" s="7" t="s">
        <v>5</v>
      </c>
    </row>
    <row r="3" spans="1:14" ht="18">
      <c r="A3" s="9" t="s">
        <v>54</v>
      </c>
      <c r="B3" s="9">
        <v>3000</v>
      </c>
      <c r="C3" s="1" t="s">
        <v>65</v>
      </c>
      <c r="D3" s="17" t="s">
        <v>71</v>
      </c>
      <c r="E3" s="9">
        <v>58</v>
      </c>
      <c r="F3" s="9">
        <v>12</v>
      </c>
      <c r="G3" s="9">
        <v>168</v>
      </c>
      <c r="H3" s="9">
        <v>189</v>
      </c>
      <c r="I3" s="9">
        <v>147</v>
      </c>
      <c r="K3" s="9">
        <v>194</v>
      </c>
      <c r="L3" s="9">
        <v>167</v>
      </c>
      <c r="M3" s="9">
        <f>N3/5-F3</f>
        <v>173</v>
      </c>
      <c r="N3" s="9">
        <f>G3+H3+I3+J3+K3+L3+F3*5</f>
        <v>925</v>
      </c>
    </row>
    <row r="4" spans="1:14" ht="18">
      <c r="A4" s="9" t="s">
        <v>57</v>
      </c>
      <c r="B4" s="9">
        <v>3000</v>
      </c>
      <c r="C4" s="1" t="s">
        <v>112</v>
      </c>
      <c r="D4" s="12" t="s">
        <v>68</v>
      </c>
      <c r="G4" s="9">
        <v>159</v>
      </c>
      <c r="H4" s="9">
        <v>203</v>
      </c>
      <c r="I4" s="9">
        <v>163</v>
      </c>
      <c r="J4" s="9">
        <v>156</v>
      </c>
      <c r="K4" s="9">
        <v>165</v>
      </c>
      <c r="M4" s="9">
        <f>N4/5-F4</f>
        <v>169.2</v>
      </c>
      <c r="N4" s="9">
        <f>G4+H4+I4+J4+K4+L4+F4*5</f>
        <v>846</v>
      </c>
    </row>
    <row r="5" spans="1:14" ht="18">
      <c r="A5" s="9" t="s">
        <v>95</v>
      </c>
      <c r="B5" s="9">
        <v>3000</v>
      </c>
      <c r="C5" s="1" t="s">
        <v>76</v>
      </c>
      <c r="D5" s="17" t="s">
        <v>83</v>
      </c>
      <c r="E5" s="9">
        <v>55</v>
      </c>
      <c r="F5" s="9">
        <v>12</v>
      </c>
      <c r="G5" s="9">
        <v>167</v>
      </c>
      <c r="H5" s="9">
        <v>175</v>
      </c>
      <c r="I5" s="9">
        <v>181</v>
      </c>
      <c r="K5" s="9">
        <v>223</v>
      </c>
      <c r="L5" s="9">
        <v>202</v>
      </c>
      <c r="M5" s="9">
        <f>N5/5-F5</f>
        <v>189.6</v>
      </c>
      <c r="N5" s="9">
        <f>G5+H5+I5+J5+K5+L5+F5*5</f>
        <v>1008</v>
      </c>
    </row>
    <row r="6" spans="1:14" ht="18">
      <c r="A6" s="9" t="s">
        <v>55</v>
      </c>
      <c r="B6" s="9">
        <v>3000</v>
      </c>
      <c r="C6" s="2" t="s">
        <v>88</v>
      </c>
      <c r="D6" s="20" t="s">
        <v>89</v>
      </c>
      <c r="E6" s="21">
        <v>46</v>
      </c>
      <c r="F6" s="21">
        <v>4</v>
      </c>
      <c r="G6" s="9">
        <v>184</v>
      </c>
      <c r="H6" s="9">
        <v>195</v>
      </c>
      <c r="I6" s="9">
        <v>257</v>
      </c>
      <c r="J6" s="9">
        <v>184</v>
      </c>
      <c r="K6" s="9">
        <v>189</v>
      </c>
      <c r="L6" s="9">
        <v>0</v>
      </c>
      <c r="M6" s="9">
        <f aca="true" t="shared" si="0" ref="M6:M32">N6/5-F6</f>
        <v>201.8</v>
      </c>
      <c r="N6" s="9">
        <f aca="true" t="shared" si="1" ref="N6:N30">G6+H6+I6+J6+K6+L6+F6*5</f>
        <v>1029</v>
      </c>
    </row>
    <row r="7" spans="1:14" ht="18">
      <c r="A7" s="9" t="s">
        <v>96</v>
      </c>
      <c r="B7" s="9">
        <v>3000</v>
      </c>
      <c r="C7" s="2" t="s">
        <v>64</v>
      </c>
      <c r="D7" s="20" t="s">
        <v>72</v>
      </c>
      <c r="E7" s="21">
        <v>44</v>
      </c>
      <c r="F7" s="21"/>
      <c r="G7" s="9">
        <v>178</v>
      </c>
      <c r="I7" s="9">
        <v>221</v>
      </c>
      <c r="J7" s="9">
        <v>211</v>
      </c>
      <c r="K7" s="9">
        <v>201</v>
      </c>
      <c r="L7" s="9">
        <v>186</v>
      </c>
      <c r="M7" s="9">
        <f t="shared" si="0"/>
        <v>199.4</v>
      </c>
      <c r="N7" s="9">
        <f t="shared" si="1"/>
        <v>997</v>
      </c>
    </row>
    <row r="8" spans="1:14" ht="18">
      <c r="A8" s="9" t="s">
        <v>93</v>
      </c>
      <c r="B8" s="9">
        <v>3000</v>
      </c>
      <c r="C8" s="2" t="s">
        <v>36</v>
      </c>
      <c r="D8" s="22" t="s">
        <v>35</v>
      </c>
      <c r="E8" s="21">
        <v>45</v>
      </c>
      <c r="F8" s="21">
        <v>4</v>
      </c>
      <c r="G8" s="9">
        <v>176</v>
      </c>
      <c r="H8" s="9">
        <v>183</v>
      </c>
      <c r="I8" s="9">
        <v>168</v>
      </c>
      <c r="J8" s="9">
        <v>162</v>
      </c>
      <c r="K8" s="9">
        <v>231</v>
      </c>
      <c r="M8" s="9">
        <f t="shared" si="0"/>
        <v>184</v>
      </c>
      <c r="N8" s="9">
        <f t="shared" si="1"/>
        <v>940</v>
      </c>
    </row>
    <row r="9" spans="1:14" ht="18">
      <c r="A9" s="9" t="s">
        <v>60</v>
      </c>
      <c r="B9" s="9">
        <v>2500</v>
      </c>
      <c r="C9" s="2" t="s">
        <v>11</v>
      </c>
      <c r="D9" s="22" t="s">
        <v>28</v>
      </c>
      <c r="E9" s="21">
        <v>54</v>
      </c>
      <c r="F9" s="21">
        <v>8</v>
      </c>
      <c r="G9" s="9">
        <v>228</v>
      </c>
      <c r="I9" s="9">
        <v>210</v>
      </c>
      <c r="J9" s="9">
        <v>247</v>
      </c>
      <c r="K9" s="9">
        <v>216</v>
      </c>
      <c r="L9" s="9">
        <v>210</v>
      </c>
      <c r="M9" s="9">
        <f t="shared" si="0"/>
        <v>222.2</v>
      </c>
      <c r="N9" s="9">
        <f t="shared" si="1"/>
        <v>1151</v>
      </c>
    </row>
    <row r="10" spans="1:14" ht="18">
      <c r="A10" s="9" t="s">
        <v>50</v>
      </c>
      <c r="B10" s="9">
        <v>3000</v>
      </c>
      <c r="C10" s="1" t="s">
        <v>86</v>
      </c>
      <c r="D10" s="17" t="s">
        <v>72</v>
      </c>
      <c r="E10" s="9">
        <v>40</v>
      </c>
      <c r="G10" s="9">
        <v>167</v>
      </c>
      <c r="H10" s="9">
        <v>143</v>
      </c>
      <c r="I10" s="9">
        <v>198</v>
      </c>
      <c r="J10" s="9">
        <v>154</v>
      </c>
      <c r="K10" s="9">
        <v>169</v>
      </c>
      <c r="M10" s="9">
        <f t="shared" si="0"/>
        <v>166.2</v>
      </c>
      <c r="N10" s="9">
        <f t="shared" si="1"/>
        <v>831</v>
      </c>
    </row>
    <row r="11" spans="1:14" ht="18">
      <c r="A11" s="9" t="s">
        <v>47</v>
      </c>
      <c r="B11" s="9">
        <v>3000</v>
      </c>
      <c r="C11" s="1" t="s">
        <v>66</v>
      </c>
      <c r="D11" s="17" t="s">
        <v>69</v>
      </c>
      <c r="E11" s="9">
        <v>53</v>
      </c>
      <c r="F11" s="9">
        <v>8</v>
      </c>
      <c r="G11" s="9">
        <v>165</v>
      </c>
      <c r="H11" s="9">
        <v>147</v>
      </c>
      <c r="I11" s="9">
        <v>154</v>
      </c>
      <c r="J11" s="9">
        <v>177</v>
      </c>
      <c r="K11" s="9">
        <v>142</v>
      </c>
      <c r="M11" s="9">
        <f t="shared" si="0"/>
        <v>157</v>
      </c>
      <c r="N11" s="9">
        <f t="shared" si="1"/>
        <v>825</v>
      </c>
    </row>
    <row r="12" spans="1:14" ht="18">
      <c r="A12" s="9" t="s">
        <v>56</v>
      </c>
      <c r="B12" s="9">
        <v>3000</v>
      </c>
      <c r="C12" s="1" t="s">
        <v>111</v>
      </c>
      <c r="D12" s="12" t="s">
        <v>110</v>
      </c>
      <c r="E12" s="9">
        <v>49</v>
      </c>
      <c r="F12" s="9">
        <v>4</v>
      </c>
      <c r="H12" s="9">
        <v>178</v>
      </c>
      <c r="I12" s="9">
        <v>168</v>
      </c>
      <c r="J12" s="9">
        <v>212</v>
      </c>
      <c r="K12" s="9">
        <v>177</v>
      </c>
      <c r="L12" s="9">
        <v>156</v>
      </c>
      <c r="M12" s="9">
        <f t="shared" si="0"/>
        <v>178.2</v>
      </c>
      <c r="N12" s="9">
        <f t="shared" si="1"/>
        <v>911</v>
      </c>
    </row>
    <row r="13" spans="1:14" ht="18">
      <c r="A13" s="9" t="s">
        <v>53</v>
      </c>
      <c r="B13" s="9">
        <v>3000</v>
      </c>
      <c r="C13" s="2" t="s">
        <v>75</v>
      </c>
      <c r="D13" s="20" t="s">
        <v>83</v>
      </c>
      <c r="E13" s="21">
        <v>69</v>
      </c>
      <c r="F13" s="21">
        <v>12</v>
      </c>
      <c r="G13" s="9">
        <v>212</v>
      </c>
      <c r="H13" s="9">
        <v>180</v>
      </c>
      <c r="J13" s="9">
        <v>203</v>
      </c>
      <c r="K13" s="9">
        <v>177</v>
      </c>
      <c r="L13" s="9">
        <v>183</v>
      </c>
      <c r="M13" s="9">
        <f t="shared" si="0"/>
        <v>191</v>
      </c>
      <c r="N13" s="9">
        <f t="shared" si="1"/>
        <v>1015</v>
      </c>
    </row>
    <row r="14" spans="1:14" ht="18">
      <c r="A14" s="9" t="s">
        <v>52</v>
      </c>
      <c r="B14" s="9">
        <v>3000</v>
      </c>
      <c r="C14" s="2" t="s">
        <v>31</v>
      </c>
      <c r="D14" s="17" t="s">
        <v>33</v>
      </c>
      <c r="E14" s="9">
        <v>47</v>
      </c>
      <c r="F14" s="9">
        <v>12</v>
      </c>
      <c r="G14" s="9">
        <v>148</v>
      </c>
      <c r="H14" s="9">
        <v>197</v>
      </c>
      <c r="I14" s="9">
        <v>145</v>
      </c>
      <c r="J14" s="9">
        <v>170</v>
      </c>
      <c r="K14" s="9">
        <v>167</v>
      </c>
      <c r="M14" s="9">
        <f t="shared" si="0"/>
        <v>165.4</v>
      </c>
      <c r="N14" s="9">
        <f t="shared" si="1"/>
        <v>887</v>
      </c>
    </row>
    <row r="15" spans="1:14" ht="18">
      <c r="A15" s="9" t="s">
        <v>94</v>
      </c>
      <c r="B15" s="9">
        <v>3000</v>
      </c>
      <c r="C15" s="2" t="s">
        <v>32</v>
      </c>
      <c r="D15" s="12" t="s">
        <v>33</v>
      </c>
      <c r="E15" s="9">
        <v>48</v>
      </c>
      <c r="F15" s="9">
        <v>4</v>
      </c>
      <c r="G15" s="9">
        <v>192</v>
      </c>
      <c r="H15" s="9">
        <v>195</v>
      </c>
      <c r="I15" s="9">
        <v>191</v>
      </c>
      <c r="J15" s="9">
        <v>205</v>
      </c>
      <c r="L15" s="9">
        <v>218</v>
      </c>
      <c r="M15" s="9">
        <f t="shared" si="0"/>
        <v>200.2</v>
      </c>
      <c r="N15" s="9">
        <f t="shared" si="1"/>
        <v>1021</v>
      </c>
    </row>
    <row r="16" spans="1:14" ht="18">
      <c r="A16" s="9" t="s">
        <v>92</v>
      </c>
      <c r="B16" s="9">
        <v>3000</v>
      </c>
      <c r="C16" s="1" t="s">
        <v>113</v>
      </c>
      <c r="D16" s="12" t="s">
        <v>68</v>
      </c>
      <c r="G16" s="9">
        <v>194</v>
      </c>
      <c r="H16" s="9">
        <v>172</v>
      </c>
      <c r="I16" s="9">
        <v>151</v>
      </c>
      <c r="J16" s="9">
        <v>161</v>
      </c>
      <c r="K16" s="9">
        <v>138</v>
      </c>
      <c r="M16" s="9">
        <f t="shared" si="0"/>
        <v>163.2</v>
      </c>
      <c r="N16" s="9">
        <f t="shared" si="1"/>
        <v>816</v>
      </c>
    </row>
    <row r="17" spans="1:14" ht="18">
      <c r="A17" s="9" t="s">
        <v>90</v>
      </c>
      <c r="B17" s="9">
        <v>3000</v>
      </c>
      <c r="C17" s="1" t="s">
        <v>118</v>
      </c>
      <c r="D17" s="12" t="s">
        <v>117</v>
      </c>
      <c r="E17" s="9">
        <v>40</v>
      </c>
      <c r="G17" s="9">
        <v>152</v>
      </c>
      <c r="H17" s="9">
        <v>143</v>
      </c>
      <c r="I17" s="9">
        <v>164</v>
      </c>
      <c r="J17" s="9">
        <v>131</v>
      </c>
      <c r="M17" s="9">
        <f t="shared" si="0"/>
        <v>118</v>
      </c>
      <c r="N17" s="9">
        <f t="shared" si="1"/>
        <v>590</v>
      </c>
    </row>
    <row r="18" spans="1:14" ht="18">
      <c r="A18" s="9" t="s">
        <v>49</v>
      </c>
      <c r="B18" s="9">
        <v>3000</v>
      </c>
      <c r="C18" s="1" t="s">
        <v>109</v>
      </c>
      <c r="D18" s="12" t="s">
        <v>110</v>
      </c>
      <c r="E18" s="9">
        <v>50</v>
      </c>
      <c r="F18" s="9">
        <v>8</v>
      </c>
      <c r="H18" s="9">
        <v>209</v>
      </c>
      <c r="I18" s="9">
        <v>182</v>
      </c>
      <c r="J18" s="9">
        <v>196</v>
      </c>
      <c r="K18" s="9">
        <v>181</v>
      </c>
      <c r="L18" s="9">
        <v>188</v>
      </c>
      <c r="M18" s="9">
        <f t="shared" si="0"/>
        <v>191.2</v>
      </c>
      <c r="N18" s="9">
        <f t="shared" si="1"/>
        <v>996</v>
      </c>
    </row>
    <row r="19" spans="1:14" ht="18">
      <c r="A19" s="9" t="s">
        <v>62</v>
      </c>
      <c r="B19" s="9">
        <v>3000</v>
      </c>
      <c r="C19" s="1" t="s">
        <v>115</v>
      </c>
      <c r="D19" s="12" t="s">
        <v>110</v>
      </c>
      <c r="E19" s="9">
        <v>55</v>
      </c>
      <c r="F19" s="9">
        <v>12</v>
      </c>
      <c r="G19" s="9">
        <v>172</v>
      </c>
      <c r="H19" s="9">
        <v>170</v>
      </c>
      <c r="I19" s="9">
        <v>162</v>
      </c>
      <c r="J19" s="9">
        <v>146</v>
      </c>
      <c r="M19" s="9">
        <f t="shared" si="0"/>
        <v>130</v>
      </c>
      <c r="N19" s="9">
        <f t="shared" si="1"/>
        <v>710</v>
      </c>
    </row>
    <row r="20" spans="1:14" ht="18">
      <c r="A20" s="9" t="s">
        <v>91</v>
      </c>
      <c r="B20" s="9">
        <v>3000</v>
      </c>
      <c r="C20" s="1" t="s">
        <v>114</v>
      </c>
      <c r="D20" s="12" t="s">
        <v>110</v>
      </c>
      <c r="E20" s="9">
        <v>50</v>
      </c>
      <c r="F20" s="9">
        <v>8</v>
      </c>
      <c r="G20" s="9">
        <v>208</v>
      </c>
      <c r="H20" s="9">
        <v>204</v>
      </c>
      <c r="J20" s="9">
        <v>200</v>
      </c>
      <c r="K20" s="9">
        <v>176</v>
      </c>
      <c r="L20" s="9">
        <v>192</v>
      </c>
      <c r="M20" s="9">
        <f t="shared" si="0"/>
        <v>196</v>
      </c>
      <c r="N20" s="9">
        <f t="shared" si="1"/>
        <v>1020</v>
      </c>
    </row>
    <row r="21" spans="1:14" ht="18">
      <c r="A21" s="9" t="s">
        <v>59</v>
      </c>
      <c r="B21" s="9">
        <v>3000</v>
      </c>
      <c r="C21" s="1" t="s">
        <v>107</v>
      </c>
      <c r="D21" s="12" t="s">
        <v>108</v>
      </c>
      <c r="E21" s="9">
        <v>41</v>
      </c>
      <c r="G21" s="9">
        <v>171</v>
      </c>
      <c r="I21" s="9">
        <v>217</v>
      </c>
      <c r="J21" s="9">
        <v>231</v>
      </c>
      <c r="K21" s="9">
        <v>211</v>
      </c>
      <c r="L21" s="9">
        <v>214</v>
      </c>
      <c r="M21" s="9">
        <f t="shared" si="0"/>
        <v>208.8</v>
      </c>
      <c r="N21" s="9">
        <f t="shared" si="1"/>
        <v>1044</v>
      </c>
    </row>
    <row r="22" spans="1:14" ht="18">
      <c r="A22" s="9" t="s">
        <v>97</v>
      </c>
      <c r="B22" s="9">
        <v>3000</v>
      </c>
      <c r="C22" s="2" t="s">
        <v>84</v>
      </c>
      <c r="D22" s="20" t="s">
        <v>68</v>
      </c>
      <c r="E22" s="21">
        <v>50</v>
      </c>
      <c r="F22" s="21">
        <v>8</v>
      </c>
      <c r="G22" s="9">
        <v>148</v>
      </c>
      <c r="H22" s="9">
        <v>146</v>
      </c>
      <c r="I22" s="9">
        <v>171</v>
      </c>
      <c r="J22" s="9">
        <v>180</v>
      </c>
      <c r="K22" s="9">
        <v>182</v>
      </c>
      <c r="M22" s="9">
        <f t="shared" si="0"/>
        <v>165.4</v>
      </c>
      <c r="N22" s="9">
        <f t="shared" si="1"/>
        <v>867</v>
      </c>
    </row>
    <row r="23" spans="1:14" ht="18">
      <c r="A23" s="9" t="s">
        <v>51</v>
      </c>
      <c r="B23" s="9">
        <v>3000</v>
      </c>
      <c r="C23" s="1" t="s">
        <v>70</v>
      </c>
      <c r="D23" s="17" t="s">
        <v>68</v>
      </c>
      <c r="E23" s="9">
        <v>50</v>
      </c>
      <c r="F23" s="9">
        <v>16</v>
      </c>
      <c r="G23" s="9">
        <v>185</v>
      </c>
      <c r="H23" s="9">
        <v>175</v>
      </c>
      <c r="I23" s="9">
        <v>123</v>
      </c>
      <c r="K23" s="9">
        <v>180</v>
      </c>
      <c r="L23" s="9">
        <v>157</v>
      </c>
      <c r="M23" s="9">
        <f t="shared" si="0"/>
        <v>164</v>
      </c>
      <c r="N23" s="9">
        <f t="shared" si="1"/>
        <v>900</v>
      </c>
    </row>
    <row r="24" spans="1:14" ht="18">
      <c r="A24" s="9" t="s">
        <v>98</v>
      </c>
      <c r="B24" s="9">
        <v>3000</v>
      </c>
      <c r="C24" s="1" t="s">
        <v>116</v>
      </c>
      <c r="D24" s="12" t="s">
        <v>117</v>
      </c>
      <c r="E24" s="9">
        <v>66</v>
      </c>
      <c r="F24" s="9">
        <v>12</v>
      </c>
      <c r="G24" s="9">
        <v>167</v>
      </c>
      <c r="H24" s="9">
        <v>155</v>
      </c>
      <c r="I24" s="9">
        <v>138</v>
      </c>
      <c r="J24" s="9">
        <v>156</v>
      </c>
      <c r="K24" s="9">
        <v>196</v>
      </c>
      <c r="M24" s="9">
        <f t="shared" si="0"/>
        <v>162.4</v>
      </c>
      <c r="N24" s="9">
        <f t="shared" si="1"/>
        <v>872</v>
      </c>
    </row>
    <row r="25" spans="1:14" ht="18">
      <c r="A25" s="9" t="s">
        <v>45</v>
      </c>
      <c r="B25" s="9">
        <v>3000</v>
      </c>
      <c r="C25" s="1" t="s">
        <v>119</v>
      </c>
      <c r="D25" s="12" t="s">
        <v>42</v>
      </c>
      <c r="G25" s="9">
        <v>176</v>
      </c>
      <c r="H25" s="9">
        <v>185</v>
      </c>
      <c r="I25" s="9">
        <v>164</v>
      </c>
      <c r="J25" s="9">
        <v>181</v>
      </c>
      <c r="K25" s="9">
        <v>148</v>
      </c>
      <c r="M25" s="9">
        <f t="shared" si="0"/>
        <v>170.8</v>
      </c>
      <c r="N25" s="9">
        <f t="shared" si="1"/>
        <v>854</v>
      </c>
    </row>
    <row r="26" spans="1:14" ht="18">
      <c r="A26" s="9" t="s">
        <v>63</v>
      </c>
      <c r="B26" s="9">
        <v>3000</v>
      </c>
      <c r="C26" s="1" t="s">
        <v>121</v>
      </c>
      <c r="D26" s="12" t="s">
        <v>122</v>
      </c>
      <c r="E26" s="9">
        <v>48</v>
      </c>
      <c r="F26" s="9">
        <v>4</v>
      </c>
      <c r="G26" s="9">
        <v>183</v>
      </c>
      <c r="H26" s="9">
        <v>231</v>
      </c>
      <c r="I26" s="9">
        <v>198</v>
      </c>
      <c r="J26" s="9">
        <v>222</v>
      </c>
      <c r="K26" s="9">
        <v>185</v>
      </c>
      <c r="L26" s="9">
        <v>0</v>
      </c>
      <c r="M26" s="9">
        <f t="shared" si="0"/>
        <v>203.8</v>
      </c>
      <c r="N26" s="9">
        <f t="shared" si="1"/>
        <v>1039</v>
      </c>
    </row>
    <row r="27" spans="1:14" ht="18">
      <c r="A27" s="9" t="s">
        <v>46</v>
      </c>
      <c r="B27" s="9">
        <v>3000</v>
      </c>
      <c r="C27" s="1" t="s">
        <v>123</v>
      </c>
      <c r="D27" s="12" t="s">
        <v>124</v>
      </c>
      <c r="E27" s="9">
        <v>42</v>
      </c>
      <c r="G27" s="9">
        <v>202</v>
      </c>
      <c r="H27" s="9">
        <v>210</v>
      </c>
      <c r="I27" s="9">
        <v>201</v>
      </c>
      <c r="K27" s="9">
        <v>239</v>
      </c>
      <c r="L27" s="9">
        <v>177</v>
      </c>
      <c r="M27" s="9">
        <f t="shared" si="0"/>
        <v>205.8</v>
      </c>
      <c r="N27" s="9">
        <f t="shared" si="1"/>
        <v>1029</v>
      </c>
    </row>
    <row r="28" spans="1:14" ht="18">
      <c r="A28" s="9" t="s">
        <v>61</v>
      </c>
      <c r="B28" s="9">
        <v>3000</v>
      </c>
      <c r="C28" s="1" t="s">
        <v>125</v>
      </c>
      <c r="D28" s="12" t="s">
        <v>42</v>
      </c>
      <c r="G28" s="9">
        <v>170</v>
      </c>
      <c r="H28" s="9">
        <v>184</v>
      </c>
      <c r="I28" s="9">
        <v>145</v>
      </c>
      <c r="J28" s="9">
        <v>148</v>
      </c>
      <c r="K28" s="9">
        <v>139</v>
      </c>
      <c r="M28" s="9">
        <f t="shared" si="0"/>
        <v>157.2</v>
      </c>
      <c r="N28" s="9">
        <f t="shared" si="1"/>
        <v>786</v>
      </c>
    </row>
    <row r="29" spans="1:14" ht="18">
      <c r="A29" s="9" t="s">
        <v>58</v>
      </c>
      <c r="B29" s="9">
        <v>3000</v>
      </c>
      <c r="C29" s="1" t="s">
        <v>126</v>
      </c>
      <c r="D29" s="12" t="s">
        <v>42</v>
      </c>
      <c r="F29" s="9">
        <v>8</v>
      </c>
      <c r="G29" s="9">
        <v>129</v>
      </c>
      <c r="H29" s="9">
        <v>124</v>
      </c>
      <c r="I29" s="9">
        <v>148</v>
      </c>
      <c r="J29" s="9">
        <v>172</v>
      </c>
      <c r="K29" s="9">
        <v>170</v>
      </c>
      <c r="M29" s="9">
        <f t="shared" si="0"/>
        <v>148.6</v>
      </c>
      <c r="N29" s="9">
        <f t="shared" si="1"/>
        <v>783</v>
      </c>
    </row>
    <row r="30" spans="1:14" ht="18">
      <c r="A30" s="9" t="s">
        <v>48</v>
      </c>
      <c r="B30" s="9">
        <v>3000</v>
      </c>
      <c r="C30" s="2" t="s">
        <v>41</v>
      </c>
      <c r="D30" s="22" t="s">
        <v>42</v>
      </c>
      <c r="E30" s="21">
        <v>50</v>
      </c>
      <c r="F30" s="21">
        <v>8</v>
      </c>
      <c r="G30" s="9">
        <v>205</v>
      </c>
      <c r="I30" s="9">
        <v>182</v>
      </c>
      <c r="J30" s="9">
        <v>190</v>
      </c>
      <c r="K30" s="9">
        <v>231</v>
      </c>
      <c r="L30" s="9">
        <v>216</v>
      </c>
      <c r="M30" s="9">
        <f t="shared" si="0"/>
        <v>204.8</v>
      </c>
      <c r="N30" s="9">
        <f t="shared" si="1"/>
        <v>1064</v>
      </c>
    </row>
    <row r="31" spans="1:14" ht="18">
      <c r="A31" s="1" t="s">
        <v>99</v>
      </c>
      <c r="B31" s="9">
        <v>3000</v>
      </c>
      <c r="C31" s="1" t="s">
        <v>78</v>
      </c>
      <c r="D31" s="12" t="s">
        <v>82</v>
      </c>
      <c r="E31" s="9">
        <v>63</v>
      </c>
      <c r="F31" s="9">
        <v>12</v>
      </c>
      <c r="G31" s="9">
        <v>151</v>
      </c>
      <c r="H31" s="9">
        <v>168</v>
      </c>
      <c r="I31" s="9">
        <v>158</v>
      </c>
      <c r="J31" s="9">
        <v>180</v>
      </c>
      <c r="K31" s="9">
        <v>193</v>
      </c>
      <c r="M31" s="9">
        <f t="shared" si="0"/>
        <v>170</v>
      </c>
      <c r="N31" s="9">
        <f>G31+H31+I31+J31+K31+L31+F31*5</f>
        <v>910</v>
      </c>
    </row>
    <row r="32" spans="1:14" ht="18">
      <c r="A32" s="1" t="s">
        <v>127</v>
      </c>
      <c r="B32" s="9"/>
      <c r="C32" s="1" t="s">
        <v>10</v>
      </c>
      <c r="D32" s="12" t="s">
        <v>28</v>
      </c>
      <c r="G32" s="9">
        <v>169</v>
      </c>
      <c r="H32" s="9">
        <v>170</v>
      </c>
      <c r="I32" s="9">
        <v>181</v>
      </c>
      <c r="J32" s="9">
        <v>175</v>
      </c>
      <c r="M32" s="9">
        <f t="shared" si="0"/>
        <v>139</v>
      </c>
      <c r="N32" s="9">
        <f>G32+H32+I32+J32+K32+L32+F32*5</f>
        <v>695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zoomScale="97" zoomScaleNormal="97" zoomScalePageLayoutView="0" workbookViewId="0" topLeftCell="A4">
      <selection activeCell="B3" sqref="B3:C27"/>
    </sheetView>
  </sheetViews>
  <sheetFormatPr defaultColWidth="8.140625" defaultRowHeight="12.75"/>
  <cols>
    <col min="1" max="2" width="7.28125" style="1" customWidth="1"/>
    <col min="3" max="3" width="22.140625" style="1" customWidth="1"/>
    <col min="4" max="4" width="13.28125" style="17" customWidth="1"/>
    <col min="5" max="6" width="8.421875" style="9" customWidth="1"/>
    <col min="7" max="7" width="8.140625" style="9" customWidth="1"/>
    <col min="8" max="8" width="8.421875" style="9" customWidth="1"/>
    <col min="9" max="14" width="8.140625" style="9" customWidth="1"/>
    <col min="15" max="15" width="8.140625" style="15" customWidth="1"/>
    <col min="16" max="16384" width="8.140625" style="1" customWidth="1"/>
  </cols>
  <sheetData>
    <row r="1" spans="2:14" s="3" customFormat="1" ht="18">
      <c r="B1" s="4"/>
      <c r="C1" s="5" t="s">
        <v>128</v>
      </c>
      <c r="D1" s="16"/>
      <c r="E1" s="5" t="s">
        <v>29</v>
      </c>
      <c r="F1" s="13"/>
      <c r="G1" s="13"/>
      <c r="H1" s="13"/>
      <c r="I1" s="13"/>
      <c r="J1" s="13"/>
      <c r="K1" s="13"/>
      <c r="L1" s="13"/>
      <c r="M1" s="14"/>
      <c r="N1" s="13"/>
    </row>
    <row r="2" spans="1:14" ht="18">
      <c r="A2" s="1" t="s">
        <v>30</v>
      </c>
      <c r="C2" s="6" t="s">
        <v>23</v>
      </c>
      <c r="D2" s="10" t="s">
        <v>25</v>
      </c>
      <c r="E2" s="10" t="s">
        <v>26</v>
      </c>
      <c r="F2" s="10" t="s">
        <v>27</v>
      </c>
      <c r="G2" s="7" t="s">
        <v>0</v>
      </c>
      <c r="H2" s="7" t="s">
        <v>1</v>
      </c>
      <c r="I2" s="7" t="s">
        <v>2</v>
      </c>
      <c r="J2" s="7" t="s">
        <v>3</v>
      </c>
      <c r="K2" s="7" t="s">
        <v>4</v>
      </c>
      <c r="L2" s="7" t="s">
        <v>22</v>
      </c>
      <c r="M2" s="7" t="s">
        <v>24</v>
      </c>
      <c r="N2" s="7" t="s">
        <v>5</v>
      </c>
    </row>
    <row r="3" spans="1:14" ht="18">
      <c r="A3" s="9" t="s">
        <v>51</v>
      </c>
      <c r="B3" s="9">
        <v>1000</v>
      </c>
      <c r="C3" s="1" t="s">
        <v>133</v>
      </c>
      <c r="D3" s="17" t="s">
        <v>105</v>
      </c>
      <c r="E3" s="9">
        <v>56</v>
      </c>
      <c r="F3" s="9">
        <v>12</v>
      </c>
      <c r="G3" s="9">
        <v>232</v>
      </c>
      <c r="H3" s="9">
        <v>193</v>
      </c>
      <c r="I3" s="9">
        <v>237</v>
      </c>
      <c r="J3" s="9">
        <v>182</v>
      </c>
      <c r="L3" s="9">
        <v>180</v>
      </c>
      <c r="M3" s="9">
        <f aca="true" t="shared" si="0" ref="M3:M27">N3/5-F3</f>
        <v>204.8</v>
      </c>
      <c r="N3" s="9">
        <f aca="true" t="shared" si="1" ref="N3:N27">G3+H3+I3+J3+K3+L3+F3*5</f>
        <v>1084</v>
      </c>
    </row>
    <row r="4" spans="1:14" ht="18">
      <c r="A4" s="9" t="s">
        <v>61</v>
      </c>
      <c r="B4" s="9">
        <v>3000</v>
      </c>
      <c r="C4" s="1" t="s">
        <v>132</v>
      </c>
      <c r="D4" s="17" t="s">
        <v>105</v>
      </c>
      <c r="G4" s="9">
        <v>146</v>
      </c>
      <c r="H4" s="9">
        <v>151</v>
      </c>
      <c r="I4" s="9">
        <v>169</v>
      </c>
      <c r="J4" s="9">
        <v>104</v>
      </c>
      <c r="K4" s="9">
        <v>126</v>
      </c>
      <c r="M4" s="9">
        <f t="shared" si="0"/>
        <v>139.2</v>
      </c>
      <c r="N4" s="9">
        <f t="shared" si="1"/>
        <v>696</v>
      </c>
    </row>
    <row r="5" spans="1:14" ht="18">
      <c r="A5" s="9" t="s">
        <v>57</v>
      </c>
      <c r="B5" s="9">
        <v>3000</v>
      </c>
      <c r="C5" s="2" t="s">
        <v>81</v>
      </c>
      <c r="D5" s="20" t="s">
        <v>82</v>
      </c>
      <c r="E5" s="21">
        <v>62</v>
      </c>
      <c r="F5" s="21">
        <v>12</v>
      </c>
      <c r="G5" s="9">
        <v>165</v>
      </c>
      <c r="H5" s="9">
        <v>150</v>
      </c>
      <c r="I5" s="9">
        <v>173</v>
      </c>
      <c r="J5" s="9">
        <v>180</v>
      </c>
      <c r="K5" s="9">
        <v>213</v>
      </c>
      <c r="M5" s="21">
        <f t="shared" si="0"/>
        <v>176.2</v>
      </c>
      <c r="N5" s="21">
        <f t="shared" si="1"/>
        <v>941</v>
      </c>
    </row>
    <row r="6" spans="1:14" ht="18">
      <c r="A6" s="9" t="s">
        <v>50</v>
      </c>
      <c r="B6" s="9">
        <v>3000</v>
      </c>
      <c r="C6" s="1" t="s">
        <v>65</v>
      </c>
      <c r="D6" s="17" t="s">
        <v>71</v>
      </c>
      <c r="E6" s="9">
        <v>58</v>
      </c>
      <c r="F6" s="9">
        <v>12</v>
      </c>
      <c r="G6" s="9">
        <v>163</v>
      </c>
      <c r="H6" s="9">
        <v>155</v>
      </c>
      <c r="I6" s="9">
        <v>139</v>
      </c>
      <c r="J6" s="9">
        <v>146</v>
      </c>
      <c r="K6" s="9">
        <v>158</v>
      </c>
      <c r="M6" s="9">
        <f t="shared" si="0"/>
        <v>152.2</v>
      </c>
      <c r="N6" s="9">
        <f t="shared" si="1"/>
        <v>821</v>
      </c>
    </row>
    <row r="7" spans="1:14" ht="18">
      <c r="A7" s="9" t="s">
        <v>54</v>
      </c>
      <c r="B7" s="9">
        <v>3000</v>
      </c>
      <c r="C7" s="1" t="s">
        <v>131</v>
      </c>
      <c r="D7" s="17" t="s">
        <v>105</v>
      </c>
      <c r="G7" s="9">
        <v>140</v>
      </c>
      <c r="H7" s="9">
        <v>137</v>
      </c>
      <c r="I7" s="9">
        <v>115</v>
      </c>
      <c r="J7" s="9">
        <v>147</v>
      </c>
      <c r="K7" s="9">
        <v>149</v>
      </c>
      <c r="M7" s="9">
        <f t="shared" si="0"/>
        <v>137.6</v>
      </c>
      <c r="N7" s="9">
        <f t="shared" si="1"/>
        <v>688</v>
      </c>
    </row>
    <row r="8" spans="1:14" ht="18">
      <c r="A8" s="9" t="s">
        <v>62</v>
      </c>
      <c r="B8" s="9">
        <v>3000</v>
      </c>
      <c r="C8" s="1" t="s">
        <v>100</v>
      </c>
      <c r="D8" s="17" t="s">
        <v>33</v>
      </c>
      <c r="E8" s="9">
        <v>53</v>
      </c>
      <c r="F8" s="9">
        <v>8</v>
      </c>
      <c r="G8" s="9">
        <v>178</v>
      </c>
      <c r="H8" s="9">
        <v>171</v>
      </c>
      <c r="I8" s="9">
        <v>166</v>
      </c>
      <c r="J8" s="9">
        <v>162</v>
      </c>
      <c r="K8" s="9">
        <v>212</v>
      </c>
      <c r="M8" s="21">
        <f t="shared" si="0"/>
        <v>177.8</v>
      </c>
      <c r="N8" s="21">
        <f t="shared" si="1"/>
        <v>929</v>
      </c>
    </row>
    <row r="9" spans="1:14" ht="18">
      <c r="A9" s="9" t="s">
        <v>59</v>
      </c>
      <c r="B9" s="9">
        <v>3000</v>
      </c>
      <c r="C9" s="2" t="s">
        <v>78</v>
      </c>
      <c r="D9" s="20" t="s">
        <v>82</v>
      </c>
      <c r="E9" s="21">
        <v>63</v>
      </c>
      <c r="F9" s="21">
        <v>12</v>
      </c>
      <c r="G9" s="9">
        <v>202</v>
      </c>
      <c r="H9" s="9">
        <v>165</v>
      </c>
      <c r="I9" s="9">
        <v>202</v>
      </c>
      <c r="K9" s="9">
        <v>174</v>
      </c>
      <c r="L9" s="9">
        <v>194</v>
      </c>
      <c r="M9" s="21">
        <f t="shared" si="0"/>
        <v>187.4</v>
      </c>
      <c r="N9" s="21">
        <f t="shared" si="1"/>
        <v>997</v>
      </c>
    </row>
    <row r="10" spans="1:14" ht="18">
      <c r="A10" s="9" t="s">
        <v>95</v>
      </c>
      <c r="B10" s="9">
        <v>3000</v>
      </c>
      <c r="C10" s="1" t="s">
        <v>112</v>
      </c>
      <c r="D10" s="17" t="s">
        <v>68</v>
      </c>
      <c r="G10" s="9">
        <v>174</v>
      </c>
      <c r="H10" s="9">
        <v>173</v>
      </c>
      <c r="I10" s="9">
        <v>146</v>
      </c>
      <c r="J10" s="9">
        <v>0</v>
      </c>
      <c r="K10" s="9">
        <v>0</v>
      </c>
      <c r="L10" s="9">
        <v>0</v>
      </c>
      <c r="M10" s="9">
        <f t="shared" si="0"/>
        <v>98.6</v>
      </c>
      <c r="N10" s="9">
        <f t="shared" si="1"/>
        <v>493</v>
      </c>
    </row>
    <row r="11" spans="1:14" ht="18">
      <c r="A11" s="9" t="s">
        <v>58</v>
      </c>
      <c r="B11" s="9">
        <v>3000</v>
      </c>
      <c r="C11" s="2" t="s">
        <v>67</v>
      </c>
      <c r="D11" s="20" t="s">
        <v>69</v>
      </c>
      <c r="E11" s="21">
        <v>58</v>
      </c>
      <c r="F11" s="21">
        <v>12</v>
      </c>
      <c r="G11" s="9">
        <v>194</v>
      </c>
      <c r="H11" s="9">
        <v>163</v>
      </c>
      <c r="I11" s="9">
        <v>155</v>
      </c>
      <c r="J11" s="9">
        <v>189</v>
      </c>
      <c r="K11" s="9">
        <v>156</v>
      </c>
      <c r="M11" s="21">
        <f t="shared" si="0"/>
        <v>171.4</v>
      </c>
      <c r="N11" s="21">
        <f t="shared" si="1"/>
        <v>917</v>
      </c>
    </row>
    <row r="12" spans="1:14" ht="18">
      <c r="A12" s="9" t="s">
        <v>94</v>
      </c>
      <c r="B12" s="9">
        <v>3000</v>
      </c>
      <c r="C12" s="1" t="s">
        <v>102</v>
      </c>
      <c r="D12" s="17" t="s">
        <v>33</v>
      </c>
      <c r="E12" s="9">
        <v>42</v>
      </c>
      <c r="G12" s="9">
        <v>178</v>
      </c>
      <c r="H12" s="9">
        <v>153</v>
      </c>
      <c r="I12" s="9">
        <v>167</v>
      </c>
      <c r="J12" s="9">
        <v>181</v>
      </c>
      <c r="K12" s="9">
        <v>234</v>
      </c>
      <c r="M12" s="21">
        <f t="shared" si="0"/>
        <v>182.6</v>
      </c>
      <c r="N12" s="21">
        <f t="shared" si="1"/>
        <v>913</v>
      </c>
    </row>
    <row r="13" spans="1:14" ht="18">
      <c r="A13" s="21" t="s">
        <v>90</v>
      </c>
      <c r="B13" s="9">
        <v>3000</v>
      </c>
      <c r="C13" s="2" t="s">
        <v>101</v>
      </c>
      <c r="D13" s="20" t="s">
        <v>33</v>
      </c>
      <c r="E13" s="21">
        <v>51</v>
      </c>
      <c r="F13" s="21">
        <v>8</v>
      </c>
      <c r="G13" s="9">
        <v>193</v>
      </c>
      <c r="H13" s="9">
        <v>185</v>
      </c>
      <c r="I13" s="9">
        <v>181</v>
      </c>
      <c r="J13" s="9">
        <v>183</v>
      </c>
      <c r="K13" s="9">
        <v>217</v>
      </c>
      <c r="M13" s="21">
        <f t="shared" si="0"/>
        <v>191.8</v>
      </c>
      <c r="N13" s="21">
        <f t="shared" si="1"/>
        <v>999</v>
      </c>
    </row>
    <row r="14" spans="1:14" ht="18">
      <c r="A14" s="9" t="s">
        <v>49</v>
      </c>
      <c r="B14" s="9">
        <v>3000</v>
      </c>
      <c r="C14" s="2" t="s">
        <v>103</v>
      </c>
      <c r="D14" s="20" t="s">
        <v>33</v>
      </c>
      <c r="E14" s="21">
        <v>51</v>
      </c>
      <c r="F14" s="21">
        <v>8</v>
      </c>
      <c r="G14" s="9">
        <v>208</v>
      </c>
      <c r="H14" s="9">
        <v>196</v>
      </c>
      <c r="I14" s="9">
        <v>160</v>
      </c>
      <c r="K14" s="9">
        <v>173</v>
      </c>
      <c r="L14" s="9">
        <v>176</v>
      </c>
      <c r="M14" s="21">
        <f t="shared" si="0"/>
        <v>182.6</v>
      </c>
      <c r="N14" s="21">
        <f t="shared" si="1"/>
        <v>953</v>
      </c>
    </row>
    <row r="15" spans="1:14" ht="18">
      <c r="A15" s="9" t="s">
        <v>60</v>
      </c>
      <c r="B15" s="9">
        <v>3000</v>
      </c>
      <c r="C15" s="2" t="s">
        <v>73</v>
      </c>
      <c r="D15" s="20" t="s">
        <v>74</v>
      </c>
      <c r="E15" s="21">
        <v>55</v>
      </c>
      <c r="F15" s="21">
        <v>12</v>
      </c>
      <c r="G15" s="9">
        <v>146</v>
      </c>
      <c r="H15" s="9">
        <v>171</v>
      </c>
      <c r="I15" s="9">
        <v>171</v>
      </c>
      <c r="J15" s="9">
        <v>216</v>
      </c>
      <c r="K15" s="9">
        <v>204</v>
      </c>
      <c r="M15" s="21">
        <f t="shared" si="0"/>
        <v>181.6</v>
      </c>
      <c r="N15" s="21">
        <f t="shared" si="1"/>
        <v>968</v>
      </c>
    </row>
    <row r="16" spans="1:14" ht="18">
      <c r="A16" s="9" t="s">
        <v>47</v>
      </c>
      <c r="B16" s="9">
        <v>3000</v>
      </c>
      <c r="C16" s="2" t="s">
        <v>36</v>
      </c>
      <c r="D16" s="20" t="s">
        <v>35</v>
      </c>
      <c r="E16" s="21">
        <v>45</v>
      </c>
      <c r="F16" s="21">
        <v>4</v>
      </c>
      <c r="H16" s="9">
        <v>199</v>
      </c>
      <c r="I16" s="9">
        <v>199</v>
      </c>
      <c r="J16" s="9">
        <v>233</v>
      </c>
      <c r="K16" s="9">
        <v>187</v>
      </c>
      <c r="L16" s="9">
        <v>169</v>
      </c>
      <c r="M16" s="9">
        <f t="shared" si="0"/>
        <v>197.4</v>
      </c>
      <c r="N16" s="9">
        <f t="shared" si="1"/>
        <v>1007</v>
      </c>
    </row>
    <row r="17" spans="1:14" ht="18">
      <c r="A17" s="9" t="s">
        <v>63</v>
      </c>
      <c r="B17" s="9">
        <v>3000</v>
      </c>
      <c r="C17" s="1" t="s">
        <v>66</v>
      </c>
      <c r="D17" s="17" t="s">
        <v>69</v>
      </c>
      <c r="E17" s="9">
        <v>53</v>
      </c>
      <c r="F17" s="9">
        <v>8</v>
      </c>
      <c r="G17" s="9">
        <v>212</v>
      </c>
      <c r="H17" s="9">
        <v>191</v>
      </c>
      <c r="I17" s="9">
        <v>211</v>
      </c>
      <c r="J17" s="9">
        <v>156</v>
      </c>
      <c r="K17" s="9">
        <v>157</v>
      </c>
      <c r="M17" s="21">
        <f t="shared" si="0"/>
        <v>185.4</v>
      </c>
      <c r="N17" s="21">
        <f t="shared" si="1"/>
        <v>967</v>
      </c>
    </row>
    <row r="18" spans="1:14" ht="18">
      <c r="A18" s="9" t="s">
        <v>53</v>
      </c>
      <c r="B18" s="9">
        <v>3000</v>
      </c>
      <c r="C18" s="1" t="s">
        <v>129</v>
      </c>
      <c r="D18" s="17" t="s">
        <v>130</v>
      </c>
      <c r="E18" s="9">
        <v>48</v>
      </c>
      <c r="F18" s="9">
        <v>4</v>
      </c>
      <c r="G18" s="9">
        <v>188</v>
      </c>
      <c r="H18" s="9">
        <v>148</v>
      </c>
      <c r="I18" s="9">
        <v>151</v>
      </c>
      <c r="J18" s="9">
        <v>168</v>
      </c>
      <c r="K18" s="9">
        <v>155</v>
      </c>
      <c r="M18" s="9">
        <f t="shared" si="0"/>
        <v>162</v>
      </c>
      <c r="N18" s="9">
        <f t="shared" si="1"/>
        <v>830</v>
      </c>
    </row>
    <row r="19" spans="1:14" ht="18">
      <c r="A19" s="9" t="s">
        <v>45</v>
      </c>
      <c r="B19" s="9">
        <v>2500</v>
      </c>
      <c r="C19" s="2" t="s">
        <v>7</v>
      </c>
      <c r="D19" s="20" t="s">
        <v>28</v>
      </c>
      <c r="E19" s="21">
        <v>45</v>
      </c>
      <c r="F19" s="21">
        <v>12</v>
      </c>
      <c r="G19" s="9">
        <v>138</v>
      </c>
      <c r="H19" s="9">
        <v>132</v>
      </c>
      <c r="I19" s="9">
        <v>157</v>
      </c>
      <c r="J19" s="9">
        <v>160</v>
      </c>
      <c r="K19" s="9">
        <v>164</v>
      </c>
      <c r="M19" s="21">
        <f t="shared" si="0"/>
        <v>150.2</v>
      </c>
      <c r="N19" s="21">
        <f t="shared" si="1"/>
        <v>811</v>
      </c>
    </row>
    <row r="20" spans="1:14" ht="18">
      <c r="A20" s="9" t="s">
        <v>52</v>
      </c>
      <c r="B20" s="9">
        <v>3000</v>
      </c>
      <c r="C20" s="2" t="s">
        <v>31</v>
      </c>
      <c r="D20" s="17" t="s">
        <v>33</v>
      </c>
      <c r="E20" s="9">
        <v>47</v>
      </c>
      <c r="F20" s="9">
        <v>12</v>
      </c>
      <c r="G20" s="9">
        <v>183</v>
      </c>
      <c r="H20" s="9">
        <v>166</v>
      </c>
      <c r="I20" s="9">
        <v>185</v>
      </c>
      <c r="J20" s="9">
        <v>175</v>
      </c>
      <c r="K20" s="9">
        <v>173</v>
      </c>
      <c r="M20" s="9">
        <f t="shared" si="0"/>
        <v>176.4</v>
      </c>
      <c r="N20" s="9">
        <f t="shared" si="1"/>
        <v>942</v>
      </c>
    </row>
    <row r="21" spans="1:14" ht="18">
      <c r="A21" s="9" t="s">
        <v>93</v>
      </c>
      <c r="B21" s="9">
        <v>3000</v>
      </c>
      <c r="C21" s="1" t="s">
        <v>118</v>
      </c>
      <c r="D21" s="17" t="s">
        <v>117</v>
      </c>
      <c r="E21" s="9">
        <v>40</v>
      </c>
      <c r="G21" s="9">
        <v>138</v>
      </c>
      <c r="H21" s="9">
        <v>135</v>
      </c>
      <c r="I21" s="9">
        <v>133</v>
      </c>
      <c r="J21" s="9">
        <v>165</v>
      </c>
      <c r="K21" s="9">
        <v>135</v>
      </c>
      <c r="M21" s="9">
        <f t="shared" si="0"/>
        <v>141.2</v>
      </c>
      <c r="N21" s="9">
        <f t="shared" si="1"/>
        <v>706</v>
      </c>
    </row>
    <row r="22" spans="1:14" ht="18">
      <c r="A22" s="9" t="s">
        <v>92</v>
      </c>
      <c r="B22" s="9">
        <v>1500</v>
      </c>
      <c r="C22" s="2" t="s">
        <v>14</v>
      </c>
      <c r="D22" s="20" t="s">
        <v>28</v>
      </c>
      <c r="E22" s="21"/>
      <c r="F22" s="21"/>
      <c r="G22" s="9">
        <v>198</v>
      </c>
      <c r="H22" s="9">
        <v>179</v>
      </c>
      <c r="J22" s="9">
        <v>179</v>
      </c>
      <c r="K22" s="9">
        <v>208</v>
      </c>
      <c r="L22" s="9">
        <v>179</v>
      </c>
      <c r="M22" s="21">
        <f t="shared" si="0"/>
        <v>188.6</v>
      </c>
      <c r="N22" s="21">
        <f t="shared" si="1"/>
        <v>943</v>
      </c>
    </row>
    <row r="23" spans="1:14" ht="18">
      <c r="A23" s="9" t="s">
        <v>48</v>
      </c>
      <c r="B23" s="9">
        <v>3000</v>
      </c>
      <c r="C23" s="2" t="s">
        <v>121</v>
      </c>
      <c r="D23" s="20" t="s">
        <v>122</v>
      </c>
      <c r="E23" s="21">
        <v>48</v>
      </c>
      <c r="F23" s="21">
        <v>4</v>
      </c>
      <c r="G23" s="9">
        <v>168</v>
      </c>
      <c r="H23" s="9">
        <v>152</v>
      </c>
      <c r="I23" s="9">
        <v>184</v>
      </c>
      <c r="J23" s="9">
        <v>152</v>
      </c>
      <c r="K23" s="9">
        <v>205</v>
      </c>
      <c r="M23" s="21">
        <f t="shared" si="0"/>
        <v>172.2</v>
      </c>
      <c r="N23" s="21">
        <f t="shared" si="1"/>
        <v>881</v>
      </c>
    </row>
    <row r="24" spans="1:14" ht="18">
      <c r="A24" s="9" t="s">
        <v>91</v>
      </c>
      <c r="B24" s="9">
        <v>3000</v>
      </c>
      <c r="C24" s="2" t="s">
        <v>84</v>
      </c>
      <c r="D24" s="20" t="s">
        <v>68</v>
      </c>
      <c r="E24" s="21">
        <v>50</v>
      </c>
      <c r="F24" s="21">
        <v>8</v>
      </c>
      <c r="G24" s="9">
        <v>171</v>
      </c>
      <c r="H24" s="9">
        <v>182</v>
      </c>
      <c r="I24" s="9">
        <v>169</v>
      </c>
      <c r="J24" s="9">
        <v>156</v>
      </c>
      <c r="K24" s="9">
        <v>180</v>
      </c>
      <c r="M24" s="21">
        <f t="shared" si="0"/>
        <v>171.6</v>
      </c>
      <c r="N24" s="21">
        <f t="shared" si="1"/>
        <v>898</v>
      </c>
    </row>
    <row r="25" spans="1:14" ht="18">
      <c r="A25" s="9" t="s">
        <v>55</v>
      </c>
      <c r="B25" s="9">
        <v>3000</v>
      </c>
      <c r="C25" s="1" t="s">
        <v>70</v>
      </c>
      <c r="D25" s="17" t="s">
        <v>68</v>
      </c>
      <c r="E25" s="9">
        <v>50</v>
      </c>
      <c r="F25" s="9">
        <v>16</v>
      </c>
      <c r="G25" s="9">
        <v>188</v>
      </c>
      <c r="H25" s="9">
        <v>176</v>
      </c>
      <c r="I25" s="9">
        <v>214</v>
      </c>
      <c r="J25" s="9">
        <v>179</v>
      </c>
      <c r="K25" s="9">
        <v>150</v>
      </c>
      <c r="M25" s="9">
        <f t="shared" si="0"/>
        <v>181.4</v>
      </c>
      <c r="N25" s="9">
        <f t="shared" si="1"/>
        <v>987</v>
      </c>
    </row>
    <row r="26" spans="1:14" ht="18">
      <c r="A26" s="9" t="s">
        <v>56</v>
      </c>
      <c r="B26" s="9">
        <v>3000</v>
      </c>
      <c r="C26" s="1" t="s">
        <v>116</v>
      </c>
      <c r="D26" s="17" t="s">
        <v>117</v>
      </c>
      <c r="E26" s="9">
        <v>66</v>
      </c>
      <c r="F26" s="9">
        <v>12</v>
      </c>
      <c r="G26" s="9">
        <v>179</v>
      </c>
      <c r="I26" s="9">
        <v>170</v>
      </c>
      <c r="J26" s="9">
        <v>180</v>
      </c>
      <c r="K26" s="9">
        <v>169</v>
      </c>
      <c r="L26" s="9">
        <v>203</v>
      </c>
      <c r="M26" s="9">
        <f t="shared" si="0"/>
        <v>180.2</v>
      </c>
      <c r="N26" s="9">
        <f t="shared" si="1"/>
        <v>961</v>
      </c>
    </row>
    <row r="27" spans="1:14" ht="18">
      <c r="A27" s="9" t="s">
        <v>46</v>
      </c>
      <c r="B27" s="9">
        <v>3000</v>
      </c>
      <c r="C27" s="2" t="s">
        <v>123</v>
      </c>
      <c r="D27" s="20" t="s">
        <v>124</v>
      </c>
      <c r="E27" s="21">
        <v>42</v>
      </c>
      <c r="F27" s="21"/>
      <c r="G27" s="9">
        <v>255</v>
      </c>
      <c r="H27" s="9">
        <v>199</v>
      </c>
      <c r="I27" s="9">
        <v>169</v>
      </c>
      <c r="J27" s="9">
        <v>203</v>
      </c>
      <c r="L27" s="9">
        <v>245</v>
      </c>
      <c r="M27" s="21">
        <f t="shared" si="0"/>
        <v>214.2</v>
      </c>
      <c r="N27" s="21">
        <f t="shared" si="1"/>
        <v>1071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B3" sqref="B3:C20"/>
    </sheetView>
  </sheetViews>
  <sheetFormatPr defaultColWidth="8.140625" defaultRowHeight="12.75"/>
  <cols>
    <col min="1" max="2" width="7.28125" style="2" customWidth="1"/>
    <col min="3" max="3" width="22.140625" style="2" customWidth="1"/>
    <col min="4" max="4" width="13.28125" style="22" customWidth="1"/>
    <col min="5" max="6" width="8.421875" style="21" customWidth="1"/>
    <col min="7" max="7" width="8.140625" style="21" customWidth="1"/>
    <col min="8" max="8" width="8.421875" style="21" customWidth="1"/>
    <col min="9" max="14" width="8.140625" style="21" customWidth="1"/>
    <col min="15" max="15" width="8.140625" style="28" customWidth="1"/>
    <col min="16" max="16384" width="8.140625" style="2" customWidth="1"/>
  </cols>
  <sheetData>
    <row r="1" spans="2:14" s="3" customFormat="1" ht="18">
      <c r="B1" s="4"/>
      <c r="C1" s="5" t="s">
        <v>138</v>
      </c>
      <c r="D1" s="11"/>
      <c r="E1" s="5" t="s">
        <v>29</v>
      </c>
      <c r="F1" s="13"/>
      <c r="G1" s="13"/>
      <c r="H1" s="13"/>
      <c r="I1" s="13"/>
      <c r="J1" s="13"/>
      <c r="K1" s="13"/>
      <c r="L1" s="13"/>
      <c r="M1" s="14"/>
      <c r="N1" s="13"/>
    </row>
    <row r="2" spans="1:14" ht="18">
      <c r="A2" s="2" t="s">
        <v>30</v>
      </c>
      <c r="C2" s="29" t="s">
        <v>23</v>
      </c>
      <c r="D2" s="22" t="s">
        <v>25</v>
      </c>
      <c r="E2" s="20" t="s">
        <v>26</v>
      </c>
      <c r="F2" s="20" t="s">
        <v>27</v>
      </c>
      <c r="G2" s="21" t="s">
        <v>0</v>
      </c>
      <c r="H2" s="21" t="s">
        <v>1</v>
      </c>
      <c r="I2" s="21" t="s">
        <v>2</v>
      </c>
      <c r="J2" s="21" t="s">
        <v>3</v>
      </c>
      <c r="K2" s="21" t="s">
        <v>4</v>
      </c>
      <c r="L2" s="21" t="s">
        <v>22</v>
      </c>
      <c r="M2" s="21" t="s">
        <v>24</v>
      </c>
      <c r="N2" s="21" t="s">
        <v>5</v>
      </c>
    </row>
    <row r="3" spans="1:14" ht="18">
      <c r="A3" s="21" t="s">
        <v>47</v>
      </c>
      <c r="B3" s="21">
        <v>3500</v>
      </c>
      <c r="C3" s="2" t="s">
        <v>65</v>
      </c>
      <c r="D3" s="20" t="s">
        <v>71</v>
      </c>
      <c r="E3" s="21">
        <v>58</v>
      </c>
      <c r="F3" s="21">
        <v>12</v>
      </c>
      <c r="G3" s="21">
        <v>189</v>
      </c>
      <c r="H3" s="21">
        <v>158</v>
      </c>
      <c r="I3" s="21">
        <v>154</v>
      </c>
      <c r="J3" s="21">
        <v>156</v>
      </c>
      <c r="K3" s="21">
        <v>157</v>
      </c>
      <c r="M3" s="21">
        <f aca="true" t="shared" si="0" ref="M3:M20">N3/5-F3</f>
        <v>162.8</v>
      </c>
      <c r="N3" s="21">
        <f aca="true" t="shared" si="1" ref="N3:N20">G3+H3+I3+J3+K3+L3+F3*5</f>
        <v>874</v>
      </c>
    </row>
    <row r="4" spans="1:14" ht="18">
      <c r="A4" s="21" t="s">
        <v>62</v>
      </c>
      <c r="B4" s="21">
        <v>3500</v>
      </c>
      <c r="C4" s="2" t="s">
        <v>100</v>
      </c>
      <c r="D4" s="20" t="s">
        <v>33</v>
      </c>
      <c r="E4" s="21">
        <v>53</v>
      </c>
      <c r="F4" s="21">
        <v>8</v>
      </c>
      <c r="G4" s="21">
        <v>171</v>
      </c>
      <c r="H4" s="21">
        <v>188</v>
      </c>
      <c r="I4" s="21">
        <v>176</v>
      </c>
      <c r="J4" s="21">
        <v>211</v>
      </c>
      <c r="K4" s="21">
        <v>158</v>
      </c>
      <c r="M4" s="21">
        <f t="shared" si="0"/>
        <v>180.8</v>
      </c>
      <c r="N4" s="21">
        <f t="shared" si="1"/>
        <v>944</v>
      </c>
    </row>
    <row r="5" spans="1:14" ht="18">
      <c r="A5" s="21" t="s">
        <v>93</v>
      </c>
      <c r="B5" s="21">
        <v>3500</v>
      </c>
      <c r="C5" s="2" t="s">
        <v>102</v>
      </c>
      <c r="D5" s="20" t="s">
        <v>33</v>
      </c>
      <c r="E5" s="21">
        <v>42</v>
      </c>
      <c r="G5" s="21">
        <v>190</v>
      </c>
      <c r="H5" s="21">
        <v>207</v>
      </c>
      <c r="I5" s="21">
        <v>138</v>
      </c>
      <c r="J5" s="21">
        <v>171</v>
      </c>
      <c r="K5" s="21">
        <v>193</v>
      </c>
      <c r="M5" s="21">
        <f t="shared" si="0"/>
        <v>179.8</v>
      </c>
      <c r="N5" s="21">
        <f t="shared" si="1"/>
        <v>899</v>
      </c>
    </row>
    <row r="6" spans="1:14" ht="18">
      <c r="A6" s="21" t="s">
        <v>51</v>
      </c>
      <c r="B6" s="21">
        <v>2500</v>
      </c>
      <c r="C6" s="2" t="s">
        <v>15</v>
      </c>
      <c r="D6" s="20" t="s">
        <v>28</v>
      </c>
      <c r="E6" s="21">
        <v>50</v>
      </c>
      <c r="F6" s="21">
        <v>16</v>
      </c>
      <c r="G6" s="21">
        <v>159</v>
      </c>
      <c r="H6" s="21">
        <v>151</v>
      </c>
      <c r="I6" s="21">
        <v>159</v>
      </c>
      <c r="J6" s="21">
        <v>159</v>
      </c>
      <c r="K6" s="21">
        <v>140</v>
      </c>
      <c r="M6" s="21">
        <f t="shared" si="0"/>
        <v>153.6</v>
      </c>
      <c r="N6" s="21">
        <f t="shared" si="1"/>
        <v>848</v>
      </c>
    </row>
    <row r="7" spans="1:14" ht="18">
      <c r="A7" s="21" t="s">
        <v>46</v>
      </c>
      <c r="B7" s="21">
        <v>3500</v>
      </c>
      <c r="C7" s="2" t="s">
        <v>103</v>
      </c>
      <c r="D7" s="20" t="s">
        <v>33</v>
      </c>
      <c r="E7" s="21">
        <v>51</v>
      </c>
      <c r="F7" s="21">
        <v>8</v>
      </c>
      <c r="G7" s="21">
        <v>190</v>
      </c>
      <c r="H7" s="21">
        <v>227</v>
      </c>
      <c r="I7" s="21">
        <v>173</v>
      </c>
      <c r="K7" s="21">
        <v>181</v>
      </c>
      <c r="L7" s="21">
        <v>193</v>
      </c>
      <c r="M7" s="21">
        <f t="shared" si="0"/>
        <v>192.8</v>
      </c>
      <c r="N7" s="21">
        <f t="shared" si="1"/>
        <v>1004</v>
      </c>
    </row>
    <row r="8" spans="1:14" ht="18">
      <c r="A8" s="21" t="s">
        <v>59</v>
      </c>
      <c r="B8" s="21">
        <v>3500</v>
      </c>
      <c r="C8" s="2" t="s">
        <v>64</v>
      </c>
      <c r="D8" s="20" t="s">
        <v>72</v>
      </c>
      <c r="E8" s="21">
        <v>44</v>
      </c>
      <c r="G8" s="21">
        <v>159</v>
      </c>
      <c r="H8" s="21">
        <v>181</v>
      </c>
      <c r="I8" s="21">
        <v>166</v>
      </c>
      <c r="J8" s="21">
        <v>209</v>
      </c>
      <c r="K8" s="21">
        <v>181</v>
      </c>
      <c r="M8" s="21">
        <f t="shared" si="0"/>
        <v>179.2</v>
      </c>
      <c r="N8" s="21">
        <f t="shared" si="1"/>
        <v>896</v>
      </c>
    </row>
    <row r="9" spans="1:14" ht="18">
      <c r="A9" s="21" t="s">
        <v>60</v>
      </c>
      <c r="B9" s="21">
        <v>3500</v>
      </c>
      <c r="C9" s="2" t="s">
        <v>36</v>
      </c>
      <c r="D9" s="20" t="s">
        <v>35</v>
      </c>
      <c r="E9" s="21">
        <v>45</v>
      </c>
      <c r="F9" s="21">
        <v>4</v>
      </c>
      <c r="G9" s="21">
        <v>189</v>
      </c>
      <c r="H9" s="21">
        <v>197</v>
      </c>
      <c r="I9" s="21">
        <v>181</v>
      </c>
      <c r="J9" s="21">
        <v>196</v>
      </c>
      <c r="K9" s="21">
        <v>162</v>
      </c>
      <c r="M9" s="21">
        <f t="shared" si="0"/>
        <v>185</v>
      </c>
      <c r="N9" s="21">
        <f t="shared" si="1"/>
        <v>945</v>
      </c>
    </row>
    <row r="10" spans="1:14" ht="18">
      <c r="A10" s="21" t="s">
        <v>45</v>
      </c>
      <c r="B10" s="21">
        <v>3500</v>
      </c>
      <c r="C10" s="2" t="s">
        <v>86</v>
      </c>
      <c r="D10" s="20" t="s">
        <v>72</v>
      </c>
      <c r="E10" s="21">
        <v>40</v>
      </c>
      <c r="G10" s="21">
        <v>169</v>
      </c>
      <c r="H10" s="21">
        <v>159</v>
      </c>
      <c r="I10" s="21">
        <v>143</v>
      </c>
      <c r="J10" s="21">
        <v>170</v>
      </c>
      <c r="K10" s="21">
        <v>168</v>
      </c>
      <c r="M10" s="21">
        <f t="shared" si="0"/>
        <v>161.8</v>
      </c>
      <c r="N10" s="21">
        <f t="shared" si="1"/>
        <v>809</v>
      </c>
    </row>
    <row r="11" spans="1:14" ht="18">
      <c r="A11" s="21" t="s">
        <v>54</v>
      </c>
      <c r="B11" s="21">
        <v>3500</v>
      </c>
      <c r="C11" s="2" t="s">
        <v>111</v>
      </c>
      <c r="D11" s="22" t="s">
        <v>110</v>
      </c>
      <c r="E11" s="21">
        <v>49</v>
      </c>
      <c r="F11" s="21">
        <v>4</v>
      </c>
      <c r="G11" s="21">
        <v>192</v>
      </c>
      <c r="H11" s="21">
        <v>184</v>
      </c>
      <c r="I11" s="21">
        <v>184</v>
      </c>
      <c r="J11" s="21">
        <v>177</v>
      </c>
      <c r="K11" s="21">
        <v>180</v>
      </c>
      <c r="M11" s="21">
        <f t="shared" si="0"/>
        <v>183.4</v>
      </c>
      <c r="N11" s="21">
        <f t="shared" si="1"/>
        <v>937</v>
      </c>
    </row>
    <row r="12" spans="1:14" ht="18">
      <c r="A12" s="21" t="s">
        <v>55</v>
      </c>
      <c r="B12" s="21">
        <v>3500</v>
      </c>
      <c r="C12" s="2" t="s">
        <v>129</v>
      </c>
      <c r="D12" s="20" t="s">
        <v>130</v>
      </c>
      <c r="E12" s="21">
        <v>48</v>
      </c>
      <c r="F12" s="21">
        <v>4</v>
      </c>
      <c r="G12" s="21">
        <v>242</v>
      </c>
      <c r="H12" s="21">
        <v>204</v>
      </c>
      <c r="I12" s="21">
        <v>184</v>
      </c>
      <c r="J12" s="21">
        <v>238</v>
      </c>
      <c r="L12" s="21">
        <v>199</v>
      </c>
      <c r="M12" s="21">
        <f t="shared" si="0"/>
        <v>213.4</v>
      </c>
      <c r="N12" s="21">
        <f t="shared" si="1"/>
        <v>1087</v>
      </c>
    </row>
    <row r="13" spans="1:14" ht="18">
      <c r="A13" s="21" t="s">
        <v>57</v>
      </c>
      <c r="B13" s="21">
        <v>3500</v>
      </c>
      <c r="C13" s="2" t="s">
        <v>31</v>
      </c>
      <c r="D13" s="20" t="s">
        <v>33</v>
      </c>
      <c r="E13" s="21">
        <v>47</v>
      </c>
      <c r="F13" s="21">
        <v>12</v>
      </c>
      <c r="G13" s="21">
        <v>181</v>
      </c>
      <c r="H13" s="21">
        <v>178</v>
      </c>
      <c r="I13" s="21">
        <v>150</v>
      </c>
      <c r="J13" s="21">
        <v>163</v>
      </c>
      <c r="K13" s="21">
        <v>151</v>
      </c>
      <c r="M13" s="21">
        <f t="shared" si="0"/>
        <v>164.6</v>
      </c>
      <c r="N13" s="21">
        <f t="shared" si="1"/>
        <v>883</v>
      </c>
    </row>
    <row r="14" spans="1:14" ht="18">
      <c r="A14" s="21">
        <v>22</v>
      </c>
      <c r="B14" s="21">
        <v>3500</v>
      </c>
      <c r="C14" s="2" t="s">
        <v>109</v>
      </c>
      <c r="D14" s="22" t="s">
        <v>110</v>
      </c>
      <c r="E14" s="21">
        <v>50</v>
      </c>
      <c r="F14" s="21">
        <v>8</v>
      </c>
      <c r="H14" s="21">
        <v>189</v>
      </c>
      <c r="I14" s="21">
        <v>200</v>
      </c>
      <c r="J14" s="21">
        <v>204</v>
      </c>
      <c r="K14" s="21">
        <v>163</v>
      </c>
      <c r="L14" s="21">
        <v>210</v>
      </c>
      <c r="M14" s="21">
        <f t="shared" si="0"/>
        <v>193.2</v>
      </c>
      <c r="N14" s="21">
        <f t="shared" si="1"/>
        <v>1006</v>
      </c>
    </row>
    <row r="15" spans="1:14" ht="18">
      <c r="A15" s="21" t="s">
        <v>61</v>
      </c>
      <c r="B15" s="21">
        <v>1750</v>
      </c>
      <c r="C15" s="2" t="s">
        <v>14</v>
      </c>
      <c r="D15" s="20" t="s">
        <v>28</v>
      </c>
      <c r="G15" s="21">
        <v>167</v>
      </c>
      <c r="H15" s="21">
        <v>209</v>
      </c>
      <c r="I15" s="21">
        <v>170</v>
      </c>
      <c r="J15" s="21">
        <v>158</v>
      </c>
      <c r="K15" s="21">
        <v>149</v>
      </c>
      <c r="M15" s="21">
        <f t="shared" si="0"/>
        <v>170.6</v>
      </c>
      <c r="N15" s="21">
        <f t="shared" si="1"/>
        <v>853</v>
      </c>
    </row>
    <row r="16" spans="1:14" ht="18">
      <c r="A16" s="21" t="s">
        <v>52</v>
      </c>
      <c r="B16" s="21">
        <v>3500</v>
      </c>
      <c r="C16" s="2" t="s">
        <v>6</v>
      </c>
      <c r="D16" s="22" t="s">
        <v>28</v>
      </c>
      <c r="E16" s="21">
        <v>45</v>
      </c>
      <c r="F16" s="21">
        <v>4</v>
      </c>
      <c r="G16" s="21">
        <v>188</v>
      </c>
      <c r="H16" s="21">
        <v>172</v>
      </c>
      <c r="I16" s="21">
        <v>171</v>
      </c>
      <c r="J16" s="21">
        <v>170</v>
      </c>
      <c r="K16" s="21">
        <v>157</v>
      </c>
      <c r="M16" s="21">
        <f t="shared" si="0"/>
        <v>171.6</v>
      </c>
      <c r="N16" s="21">
        <f t="shared" si="1"/>
        <v>878</v>
      </c>
    </row>
    <row r="17" spans="1:14" ht="18">
      <c r="A17" s="21" t="s">
        <v>50</v>
      </c>
      <c r="B17" s="21">
        <v>3500</v>
      </c>
      <c r="C17" s="2" t="s">
        <v>115</v>
      </c>
      <c r="D17" s="22" t="s">
        <v>110</v>
      </c>
      <c r="E17" s="21">
        <v>55</v>
      </c>
      <c r="F17" s="21">
        <v>12</v>
      </c>
      <c r="G17" s="21">
        <v>193</v>
      </c>
      <c r="H17" s="21">
        <v>165</v>
      </c>
      <c r="I17" s="21">
        <v>113</v>
      </c>
      <c r="J17" s="21">
        <v>168</v>
      </c>
      <c r="K17" s="21">
        <v>173</v>
      </c>
      <c r="M17" s="21">
        <f t="shared" si="0"/>
        <v>162.4</v>
      </c>
      <c r="N17" s="21">
        <f t="shared" si="1"/>
        <v>872</v>
      </c>
    </row>
    <row r="18" spans="1:14" ht="18">
      <c r="A18" s="21" t="s">
        <v>53</v>
      </c>
      <c r="B18" s="21">
        <v>3500</v>
      </c>
      <c r="C18" s="2" t="s">
        <v>107</v>
      </c>
      <c r="D18" s="22" t="s">
        <v>108</v>
      </c>
      <c r="E18" s="21">
        <v>41</v>
      </c>
      <c r="G18" s="21">
        <v>171</v>
      </c>
      <c r="H18" s="21">
        <v>182</v>
      </c>
      <c r="I18" s="21">
        <v>181</v>
      </c>
      <c r="J18" s="21">
        <v>233</v>
      </c>
      <c r="K18" s="21">
        <v>268</v>
      </c>
      <c r="M18" s="21">
        <f t="shared" si="0"/>
        <v>207</v>
      </c>
      <c r="N18" s="21">
        <f t="shared" si="1"/>
        <v>1035</v>
      </c>
    </row>
    <row r="19" spans="1:14" ht="18">
      <c r="A19" s="21" t="s">
        <v>49</v>
      </c>
      <c r="B19" s="21">
        <v>3500</v>
      </c>
      <c r="C19" s="2" t="s">
        <v>85</v>
      </c>
      <c r="D19" s="20" t="s">
        <v>33</v>
      </c>
      <c r="E19" s="21">
        <v>45</v>
      </c>
      <c r="F19" s="21">
        <v>4</v>
      </c>
      <c r="H19" s="21">
        <v>179</v>
      </c>
      <c r="I19" s="21">
        <v>192</v>
      </c>
      <c r="J19" s="21">
        <v>242</v>
      </c>
      <c r="K19" s="21">
        <v>220</v>
      </c>
      <c r="L19" s="21">
        <v>164</v>
      </c>
      <c r="M19" s="21">
        <f t="shared" si="0"/>
        <v>199.4</v>
      </c>
      <c r="N19" s="21">
        <f t="shared" si="1"/>
        <v>1017</v>
      </c>
    </row>
    <row r="20" spans="1:14" ht="18">
      <c r="A20" s="21" t="s">
        <v>56</v>
      </c>
      <c r="B20" s="21">
        <v>3500</v>
      </c>
      <c r="C20" s="2" t="s">
        <v>106</v>
      </c>
      <c r="D20" s="20" t="s">
        <v>33</v>
      </c>
      <c r="E20" s="21">
        <v>57</v>
      </c>
      <c r="F20" s="21">
        <v>20</v>
      </c>
      <c r="G20" s="21">
        <v>123</v>
      </c>
      <c r="H20" s="21">
        <v>137</v>
      </c>
      <c r="I20" s="21">
        <v>143</v>
      </c>
      <c r="J20" s="21">
        <v>168</v>
      </c>
      <c r="K20" s="21">
        <v>142</v>
      </c>
      <c r="M20" s="21">
        <f t="shared" si="0"/>
        <v>142.6</v>
      </c>
      <c r="N20" s="21">
        <f t="shared" si="1"/>
        <v>813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72"/>
  <sheetViews>
    <sheetView zoomScalePageLayoutView="0" workbookViewId="0" topLeftCell="F10">
      <selection activeCell="L24" sqref="L24:Q24"/>
    </sheetView>
  </sheetViews>
  <sheetFormatPr defaultColWidth="8.140625" defaultRowHeight="12.75"/>
  <cols>
    <col min="1" max="5" width="8.140625" style="2" customWidth="1"/>
    <col min="6" max="6" width="7.28125" style="2" customWidth="1"/>
    <col min="7" max="7" width="9.8515625" style="2" customWidth="1"/>
    <col min="8" max="8" width="22.140625" style="2" customWidth="1"/>
    <col min="9" max="9" width="13.28125" style="22" customWidth="1"/>
    <col min="10" max="11" width="8.421875" style="21" customWidth="1"/>
    <col min="12" max="12" width="8.140625" style="21" customWidth="1"/>
    <col min="13" max="13" width="8.421875" style="21" customWidth="1"/>
    <col min="14" max="19" width="8.140625" style="21" customWidth="1"/>
    <col min="20" max="20" width="8.140625" style="28" customWidth="1"/>
    <col min="21" max="16384" width="8.140625" style="2" customWidth="1"/>
  </cols>
  <sheetData>
    <row r="1" spans="1:19" s="3" customFormat="1" ht="18">
      <c r="A1" s="61" t="s">
        <v>141</v>
      </c>
      <c r="B1" s="62"/>
      <c r="C1" s="62"/>
      <c r="D1" s="62"/>
      <c r="E1" s="63"/>
      <c r="G1" s="4"/>
      <c r="H1" s="5" t="s">
        <v>140</v>
      </c>
      <c r="I1" s="11"/>
      <c r="J1" s="5" t="s">
        <v>29</v>
      </c>
      <c r="K1" s="13"/>
      <c r="L1" s="13"/>
      <c r="M1" s="13"/>
      <c r="N1" s="13"/>
      <c r="O1" s="13"/>
      <c r="P1" s="13"/>
      <c r="Q1" s="13"/>
      <c r="R1" s="14"/>
      <c r="S1" s="13"/>
    </row>
    <row r="2" spans="1:19" ht="18">
      <c r="A2" s="3"/>
      <c r="B2" s="3"/>
      <c r="C2" s="3"/>
      <c r="D2" s="3"/>
      <c r="E2" s="3"/>
      <c r="F2" s="2" t="s">
        <v>30</v>
      </c>
      <c r="H2" s="29" t="s">
        <v>23</v>
      </c>
      <c r="I2" s="22" t="s">
        <v>25</v>
      </c>
      <c r="J2" s="20" t="s">
        <v>26</v>
      </c>
      <c r="K2" s="20" t="s">
        <v>27</v>
      </c>
      <c r="L2" s="21" t="s">
        <v>0</v>
      </c>
      <c r="M2" s="21" t="s">
        <v>1</v>
      </c>
      <c r="N2" s="21" t="s">
        <v>2</v>
      </c>
      <c r="O2" s="21" t="s">
        <v>3</v>
      </c>
      <c r="P2" s="21" t="s">
        <v>4</v>
      </c>
      <c r="Q2" s="21" t="s">
        <v>22</v>
      </c>
      <c r="R2" s="21" t="s">
        <v>24</v>
      </c>
      <c r="S2" s="21" t="s">
        <v>5</v>
      </c>
    </row>
    <row r="3" spans="6:19" ht="18">
      <c r="F3" s="21" t="s">
        <v>52</v>
      </c>
      <c r="G3" s="2">
        <v>3500</v>
      </c>
      <c r="H3" s="2" t="s">
        <v>146</v>
      </c>
      <c r="I3" s="22" t="s">
        <v>38</v>
      </c>
      <c r="J3" s="21">
        <v>51</v>
      </c>
      <c r="K3" s="21">
        <v>8</v>
      </c>
      <c r="L3" s="21">
        <v>136</v>
      </c>
      <c r="M3" s="21">
        <v>171</v>
      </c>
      <c r="N3" s="21">
        <v>111</v>
      </c>
      <c r="O3" s="21">
        <v>135</v>
      </c>
      <c r="P3" s="21">
        <v>175</v>
      </c>
      <c r="R3" s="21">
        <f>S3/5-K3</f>
        <v>145.6</v>
      </c>
      <c r="S3" s="21">
        <f>L3+M3+N3+O3+P3+Q3+K3*5</f>
        <v>768</v>
      </c>
    </row>
    <row r="4" spans="5:19" ht="18">
      <c r="E4" s="2">
        <v>40</v>
      </c>
      <c r="F4" s="21" t="s">
        <v>94</v>
      </c>
      <c r="G4" s="2">
        <v>3500</v>
      </c>
      <c r="H4" s="2" t="s">
        <v>39</v>
      </c>
      <c r="I4" s="20" t="s">
        <v>33</v>
      </c>
      <c r="J4" s="21">
        <v>42</v>
      </c>
      <c r="L4" s="21">
        <v>222</v>
      </c>
      <c r="N4" s="21">
        <v>179</v>
      </c>
      <c r="O4" s="21">
        <v>222</v>
      </c>
      <c r="P4" s="21">
        <v>199</v>
      </c>
      <c r="Q4" s="21">
        <v>156</v>
      </c>
      <c r="R4" s="21">
        <f>S4/5-K4</f>
        <v>195.6</v>
      </c>
      <c r="S4" s="21">
        <f>L4+M4+N4+O4+P4+Q4+K4*5</f>
        <v>978</v>
      </c>
    </row>
    <row r="5" spans="5:19" ht="18">
      <c r="E5" s="2">
        <v>50</v>
      </c>
      <c r="F5" s="21" t="s">
        <v>91</v>
      </c>
      <c r="G5" s="2">
        <v>3500</v>
      </c>
      <c r="H5" s="2" t="s">
        <v>100</v>
      </c>
      <c r="I5" s="20" t="s">
        <v>33</v>
      </c>
      <c r="J5" s="21">
        <v>53</v>
      </c>
      <c r="K5" s="21">
        <v>8</v>
      </c>
      <c r="L5" s="21">
        <v>209</v>
      </c>
      <c r="M5" s="21">
        <v>185</v>
      </c>
      <c r="N5" s="21">
        <v>187</v>
      </c>
      <c r="O5" s="21">
        <v>202</v>
      </c>
      <c r="Q5" s="21">
        <v>222</v>
      </c>
      <c r="R5" s="21">
        <f>S5/5-K5</f>
        <v>201</v>
      </c>
      <c r="S5" s="21">
        <f>L5+M5+N5+O5+P5+Q5+K5*5</f>
        <v>1045</v>
      </c>
    </row>
    <row r="6" spans="5:19" ht="18">
      <c r="E6" s="2">
        <v>50</v>
      </c>
      <c r="F6" s="21" t="s">
        <v>49</v>
      </c>
      <c r="G6" s="2">
        <v>3500</v>
      </c>
      <c r="H6" s="2" t="s">
        <v>78</v>
      </c>
      <c r="I6" s="20" t="s">
        <v>82</v>
      </c>
      <c r="J6" s="21">
        <v>63</v>
      </c>
      <c r="K6" s="21">
        <v>12</v>
      </c>
      <c r="L6" s="21">
        <v>183</v>
      </c>
      <c r="M6" s="21">
        <v>171</v>
      </c>
      <c r="N6" s="21">
        <v>200</v>
      </c>
      <c r="O6" s="21">
        <v>166</v>
      </c>
      <c r="P6" s="21">
        <v>167</v>
      </c>
      <c r="R6" s="21">
        <f aca="true" t="shared" si="0" ref="R6:R28">S6/5-K6</f>
        <v>177.4</v>
      </c>
      <c r="S6" s="21">
        <f aca="true" t="shared" si="1" ref="S6:S28">L6+M6+N6+O6+P6+Q6+K6*5</f>
        <v>947</v>
      </c>
    </row>
    <row r="7" spans="4:19" ht="18">
      <c r="D7" s="2" t="s">
        <v>142</v>
      </c>
      <c r="F7" s="21" t="s">
        <v>58</v>
      </c>
      <c r="G7" s="2">
        <v>3500</v>
      </c>
      <c r="H7" s="2" t="s">
        <v>112</v>
      </c>
      <c r="I7" s="22" t="s">
        <v>68</v>
      </c>
      <c r="L7" s="21">
        <v>189</v>
      </c>
      <c r="N7" s="21">
        <v>199</v>
      </c>
      <c r="O7" s="21">
        <v>190</v>
      </c>
      <c r="P7" s="21">
        <v>178</v>
      </c>
      <c r="Q7" s="21">
        <v>180</v>
      </c>
      <c r="R7" s="21">
        <f t="shared" si="0"/>
        <v>187.2</v>
      </c>
      <c r="S7" s="21">
        <f t="shared" si="1"/>
        <v>936</v>
      </c>
    </row>
    <row r="8" spans="5:19" ht="18">
      <c r="E8" s="2">
        <v>40</v>
      </c>
      <c r="F8" s="21" t="s">
        <v>59</v>
      </c>
      <c r="G8" s="2">
        <v>3500</v>
      </c>
      <c r="H8" s="2" t="s">
        <v>102</v>
      </c>
      <c r="I8" s="20" t="s">
        <v>33</v>
      </c>
      <c r="J8" s="21">
        <v>42</v>
      </c>
      <c r="L8" s="21">
        <v>211</v>
      </c>
      <c r="M8" s="21">
        <v>211</v>
      </c>
      <c r="N8" s="21">
        <v>164</v>
      </c>
      <c r="O8" s="21">
        <v>158</v>
      </c>
      <c r="P8" s="21">
        <v>193</v>
      </c>
      <c r="Q8" s="21">
        <v>0</v>
      </c>
      <c r="R8" s="21">
        <f t="shared" si="0"/>
        <v>187.4</v>
      </c>
      <c r="S8" s="21">
        <f t="shared" si="1"/>
        <v>937</v>
      </c>
    </row>
    <row r="9" spans="5:19" ht="18">
      <c r="E9" s="2">
        <v>45</v>
      </c>
      <c r="F9" s="21" t="s">
        <v>45</v>
      </c>
      <c r="G9" s="2">
        <v>3500</v>
      </c>
      <c r="H9" s="2" t="s">
        <v>88</v>
      </c>
      <c r="I9" s="20" t="s">
        <v>89</v>
      </c>
      <c r="J9" s="21">
        <v>46</v>
      </c>
      <c r="K9" s="21">
        <v>4</v>
      </c>
      <c r="L9" s="21">
        <v>179</v>
      </c>
      <c r="M9" s="21">
        <v>181</v>
      </c>
      <c r="N9" s="21">
        <v>157</v>
      </c>
      <c r="O9" s="21">
        <v>203</v>
      </c>
      <c r="P9" s="21">
        <v>191</v>
      </c>
      <c r="R9" s="21">
        <f t="shared" si="0"/>
        <v>182.2</v>
      </c>
      <c r="S9" s="21">
        <f t="shared" si="1"/>
        <v>931</v>
      </c>
    </row>
    <row r="10" spans="3:19" ht="18">
      <c r="C10" s="2" t="s">
        <v>143</v>
      </c>
      <c r="D10" s="2" t="s">
        <v>142</v>
      </c>
      <c r="E10" s="2">
        <v>40</v>
      </c>
      <c r="F10" s="21" t="s">
        <v>50</v>
      </c>
      <c r="G10" s="2">
        <v>3500</v>
      </c>
      <c r="H10" s="2" t="s">
        <v>8</v>
      </c>
      <c r="I10" s="22" t="s">
        <v>28</v>
      </c>
      <c r="J10" s="21">
        <v>41</v>
      </c>
      <c r="K10" s="21">
        <v>8</v>
      </c>
      <c r="L10" s="21">
        <v>188</v>
      </c>
      <c r="M10" s="21">
        <v>168</v>
      </c>
      <c r="N10" s="21">
        <v>176</v>
      </c>
      <c r="O10" s="21">
        <v>176</v>
      </c>
      <c r="Q10" s="21">
        <v>200</v>
      </c>
      <c r="R10" s="21">
        <f t="shared" si="0"/>
        <v>181.6</v>
      </c>
      <c r="S10" s="21">
        <f t="shared" si="1"/>
        <v>948</v>
      </c>
    </row>
    <row r="11" spans="5:19" ht="18">
      <c r="E11" s="2">
        <v>45</v>
      </c>
      <c r="F11" s="21" t="s">
        <v>54</v>
      </c>
      <c r="G11" s="2">
        <v>3500</v>
      </c>
      <c r="H11" s="2" t="s">
        <v>111</v>
      </c>
      <c r="I11" s="22" t="s">
        <v>110</v>
      </c>
      <c r="J11" s="21">
        <v>49</v>
      </c>
      <c r="K11" s="21">
        <v>4</v>
      </c>
      <c r="L11" s="21">
        <v>159</v>
      </c>
      <c r="M11" s="21">
        <v>163</v>
      </c>
      <c r="N11" s="21">
        <v>178</v>
      </c>
      <c r="O11" s="21">
        <v>129</v>
      </c>
      <c r="P11" s="21">
        <v>212</v>
      </c>
      <c r="R11" s="21">
        <f t="shared" si="0"/>
        <v>168.2</v>
      </c>
      <c r="S11" s="21">
        <f t="shared" si="1"/>
        <v>861</v>
      </c>
    </row>
    <row r="12" spans="6:19" ht="18">
      <c r="F12" s="21" t="s">
        <v>56</v>
      </c>
      <c r="G12" s="2">
        <v>3500</v>
      </c>
      <c r="H12" s="2" t="s">
        <v>148</v>
      </c>
      <c r="I12" s="22" t="s">
        <v>38</v>
      </c>
      <c r="L12" s="21">
        <v>165</v>
      </c>
      <c r="M12" s="21">
        <v>145</v>
      </c>
      <c r="N12" s="21">
        <v>147</v>
      </c>
      <c r="O12" s="21">
        <v>173</v>
      </c>
      <c r="P12" s="21">
        <v>180</v>
      </c>
      <c r="R12" s="21">
        <f t="shared" si="0"/>
        <v>162</v>
      </c>
      <c r="S12" s="21">
        <f t="shared" si="1"/>
        <v>810</v>
      </c>
    </row>
    <row r="13" spans="6:19" ht="18">
      <c r="F13" s="21" t="s">
        <v>62</v>
      </c>
      <c r="G13" s="2">
        <v>3500</v>
      </c>
      <c r="H13" s="2" t="s">
        <v>144</v>
      </c>
      <c r="I13" s="22" t="s">
        <v>38</v>
      </c>
      <c r="M13" s="21">
        <v>202</v>
      </c>
      <c r="N13" s="21">
        <v>202</v>
      </c>
      <c r="O13" s="21">
        <v>194</v>
      </c>
      <c r="P13" s="21">
        <v>166</v>
      </c>
      <c r="Q13" s="21">
        <v>189</v>
      </c>
      <c r="R13" s="21">
        <f t="shared" si="0"/>
        <v>190.6</v>
      </c>
      <c r="S13" s="21">
        <f t="shared" si="1"/>
        <v>953</v>
      </c>
    </row>
    <row r="14" spans="4:19" ht="18">
      <c r="D14" s="2" t="s">
        <v>142</v>
      </c>
      <c r="F14" s="21" t="s">
        <v>63</v>
      </c>
      <c r="G14" s="2">
        <v>3500</v>
      </c>
      <c r="H14" s="2" t="s">
        <v>113</v>
      </c>
      <c r="I14" s="22" t="s">
        <v>68</v>
      </c>
      <c r="L14" s="21">
        <v>199</v>
      </c>
      <c r="N14" s="21">
        <v>235</v>
      </c>
      <c r="O14" s="21">
        <v>200</v>
      </c>
      <c r="P14" s="21">
        <v>192</v>
      </c>
      <c r="Q14" s="21">
        <v>225</v>
      </c>
      <c r="R14" s="21">
        <f t="shared" si="0"/>
        <v>210.2</v>
      </c>
      <c r="S14" s="21">
        <f t="shared" si="1"/>
        <v>1051</v>
      </c>
    </row>
    <row r="15" spans="4:19" ht="18">
      <c r="D15" s="2" t="s">
        <v>142</v>
      </c>
      <c r="F15" s="21" t="s">
        <v>90</v>
      </c>
      <c r="G15" s="2">
        <v>3500</v>
      </c>
      <c r="H15" s="2" t="s">
        <v>14</v>
      </c>
      <c r="I15" s="20" t="s">
        <v>28</v>
      </c>
      <c r="L15" s="21">
        <v>176</v>
      </c>
      <c r="M15" s="21">
        <v>190</v>
      </c>
      <c r="N15" s="21">
        <v>178</v>
      </c>
      <c r="O15" s="21">
        <v>167</v>
      </c>
      <c r="P15" s="21">
        <v>192</v>
      </c>
      <c r="R15" s="21">
        <f t="shared" si="0"/>
        <v>180.6</v>
      </c>
      <c r="S15" s="21">
        <f t="shared" si="1"/>
        <v>903</v>
      </c>
    </row>
    <row r="16" spans="6:19" ht="18">
      <c r="F16" s="21" t="s">
        <v>55</v>
      </c>
      <c r="G16" s="2">
        <v>3500</v>
      </c>
      <c r="H16" s="2" t="s">
        <v>147</v>
      </c>
      <c r="I16" s="22" t="s">
        <v>38</v>
      </c>
      <c r="L16" s="21">
        <v>109</v>
      </c>
      <c r="M16" s="21">
        <v>139</v>
      </c>
      <c r="N16" s="21">
        <v>130</v>
      </c>
      <c r="O16" s="21">
        <v>137</v>
      </c>
      <c r="P16" s="21">
        <v>145</v>
      </c>
      <c r="R16" s="21">
        <f t="shared" si="0"/>
        <v>132</v>
      </c>
      <c r="S16" s="21">
        <f t="shared" si="1"/>
        <v>660</v>
      </c>
    </row>
    <row r="17" spans="5:19" ht="18">
      <c r="E17" s="2">
        <v>55</v>
      </c>
      <c r="F17" s="21" t="s">
        <v>61</v>
      </c>
      <c r="G17" s="2">
        <v>3500</v>
      </c>
      <c r="H17" s="2" t="s">
        <v>115</v>
      </c>
      <c r="I17" s="22" t="s">
        <v>110</v>
      </c>
      <c r="J17" s="21">
        <v>55</v>
      </c>
      <c r="K17" s="21">
        <v>12</v>
      </c>
      <c r="L17" s="21">
        <v>213</v>
      </c>
      <c r="M17" s="21">
        <v>190</v>
      </c>
      <c r="O17" s="21">
        <v>171</v>
      </c>
      <c r="P17" s="21">
        <v>204</v>
      </c>
      <c r="Q17" s="21">
        <v>199</v>
      </c>
      <c r="R17" s="21">
        <f t="shared" si="0"/>
        <v>195.4</v>
      </c>
      <c r="S17" s="21">
        <f t="shared" si="1"/>
        <v>1037</v>
      </c>
    </row>
    <row r="18" spans="4:19" ht="18">
      <c r="D18" s="2" t="s">
        <v>142</v>
      </c>
      <c r="E18" s="2">
        <v>50</v>
      </c>
      <c r="F18" s="21" t="s">
        <v>95</v>
      </c>
      <c r="G18" s="2">
        <v>3500</v>
      </c>
      <c r="H18" s="2" t="s">
        <v>16</v>
      </c>
      <c r="I18" s="20" t="s">
        <v>28</v>
      </c>
      <c r="J18" s="21">
        <v>53</v>
      </c>
      <c r="K18" s="21">
        <v>8</v>
      </c>
      <c r="L18" s="21">
        <v>147</v>
      </c>
      <c r="M18" s="21">
        <v>189</v>
      </c>
      <c r="N18" s="21">
        <v>183</v>
      </c>
      <c r="O18" s="21">
        <v>190</v>
      </c>
      <c r="Q18" s="21">
        <v>161</v>
      </c>
      <c r="R18" s="21">
        <f t="shared" si="0"/>
        <v>174</v>
      </c>
      <c r="S18" s="21">
        <f t="shared" si="1"/>
        <v>910</v>
      </c>
    </row>
    <row r="19" spans="5:19" ht="18">
      <c r="E19" s="2">
        <v>50</v>
      </c>
      <c r="F19" s="21" t="s">
        <v>47</v>
      </c>
      <c r="G19" s="2">
        <v>3500</v>
      </c>
      <c r="H19" s="2" t="s">
        <v>114</v>
      </c>
      <c r="I19" s="22" t="s">
        <v>110</v>
      </c>
      <c r="J19" s="21">
        <v>50</v>
      </c>
      <c r="K19" s="21">
        <v>8</v>
      </c>
      <c r="L19" s="21">
        <v>203</v>
      </c>
      <c r="M19" s="21">
        <v>181</v>
      </c>
      <c r="O19" s="21">
        <v>199</v>
      </c>
      <c r="P19" s="21">
        <v>192</v>
      </c>
      <c r="Q19" s="21">
        <v>164</v>
      </c>
      <c r="R19" s="21">
        <f t="shared" si="0"/>
        <v>187.8</v>
      </c>
      <c r="S19" s="21">
        <f t="shared" si="1"/>
        <v>979</v>
      </c>
    </row>
    <row r="20" spans="5:19" ht="18">
      <c r="E20" s="2">
        <v>40</v>
      </c>
      <c r="F20" s="21" t="s">
        <v>96</v>
      </c>
      <c r="G20" s="2">
        <v>3500</v>
      </c>
      <c r="H20" s="2" t="s">
        <v>107</v>
      </c>
      <c r="I20" s="22" t="s">
        <v>108</v>
      </c>
      <c r="J20" s="21">
        <v>41</v>
      </c>
      <c r="M20" s="21">
        <v>222</v>
      </c>
      <c r="N20" s="21">
        <v>218</v>
      </c>
      <c r="O20" s="21">
        <v>201</v>
      </c>
      <c r="P20" s="21">
        <v>199</v>
      </c>
      <c r="Q20" s="21">
        <v>249</v>
      </c>
      <c r="R20" s="21">
        <f t="shared" si="0"/>
        <v>217.8</v>
      </c>
      <c r="S20" s="21">
        <f t="shared" si="1"/>
        <v>1089</v>
      </c>
    </row>
    <row r="21" spans="4:19" ht="18">
      <c r="D21" s="2" t="s">
        <v>142</v>
      </c>
      <c r="E21" s="2">
        <v>50</v>
      </c>
      <c r="F21" s="21" t="s">
        <v>53</v>
      </c>
      <c r="G21" s="2">
        <v>3500</v>
      </c>
      <c r="H21" s="2" t="s">
        <v>116</v>
      </c>
      <c r="I21" s="20" t="s">
        <v>117</v>
      </c>
      <c r="J21" s="21">
        <v>66</v>
      </c>
      <c r="K21" s="21">
        <v>12</v>
      </c>
      <c r="L21" s="21">
        <v>203</v>
      </c>
      <c r="N21" s="21">
        <v>214</v>
      </c>
      <c r="O21" s="21">
        <v>181</v>
      </c>
      <c r="P21" s="21">
        <v>145</v>
      </c>
      <c r="Q21" s="21">
        <v>138</v>
      </c>
      <c r="R21" s="21">
        <f t="shared" si="0"/>
        <v>176.2</v>
      </c>
      <c r="S21" s="21">
        <f t="shared" si="1"/>
        <v>941</v>
      </c>
    </row>
    <row r="22" spans="4:19" ht="18">
      <c r="D22" s="2" t="s">
        <v>142</v>
      </c>
      <c r="F22" s="21" t="s">
        <v>92</v>
      </c>
      <c r="G22" s="2">
        <v>3500</v>
      </c>
      <c r="H22" s="2" t="s">
        <v>119</v>
      </c>
      <c r="I22" s="22" t="s">
        <v>42</v>
      </c>
      <c r="M22" s="21">
        <v>183</v>
      </c>
      <c r="N22" s="21">
        <v>191</v>
      </c>
      <c r="O22" s="21">
        <v>185</v>
      </c>
      <c r="P22" s="21">
        <v>200</v>
      </c>
      <c r="Q22" s="21">
        <v>190</v>
      </c>
      <c r="R22" s="21">
        <f t="shared" si="0"/>
        <v>189.8</v>
      </c>
      <c r="S22" s="21">
        <f t="shared" si="1"/>
        <v>949</v>
      </c>
    </row>
    <row r="23" spans="3:19" ht="18">
      <c r="C23" s="2" t="s">
        <v>143</v>
      </c>
      <c r="D23" s="2" t="s">
        <v>142</v>
      </c>
      <c r="F23" s="21" t="s">
        <v>48</v>
      </c>
      <c r="G23" s="2">
        <v>3500</v>
      </c>
      <c r="H23" s="2" t="s">
        <v>37</v>
      </c>
      <c r="I23" s="22" t="s">
        <v>38</v>
      </c>
      <c r="K23" s="21">
        <v>8</v>
      </c>
      <c r="L23" s="21">
        <v>193</v>
      </c>
      <c r="M23" s="21">
        <v>159</v>
      </c>
      <c r="N23" s="21">
        <v>133</v>
      </c>
      <c r="P23" s="21">
        <v>150</v>
      </c>
      <c r="Q23" s="21">
        <v>144</v>
      </c>
      <c r="R23" s="21">
        <f t="shared" si="0"/>
        <v>155.8</v>
      </c>
      <c r="S23" s="21">
        <f t="shared" si="1"/>
        <v>819</v>
      </c>
    </row>
    <row r="24" spans="6:19" ht="18">
      <c r="F24" s="21" t="s">
        <v>60</v>
      </c>
      <c r="G24" s="2">
        <v>3500</v>
      </c>
      <c r="H24" s="2" t="s">
        <v>145</v>
      </c>
      <c r="I24" s="22" t="s">
        <v>69</v>
      </c>
      <c r="L24" s="21">
        <v>176</v>
      </c>
      <c r="M24" s="21">
        <v>204</v>
      </c>
      <c r="N24" s="21">
        <v>211</v>
      </c>
      <c r="P24" s="21">
        <v>215</v>
      </c>
      <c r="Q24" s="21">
        <v>179</v>
      </c>
      <c r="R24" s="21">
        <f t="shared" si="0"/>
        <v>197</v>
      </c>
      <c r="S24" s="21">
        <f t="shared" si="1"/>
        <v>985</v>
      </c>
    </row>
    <row r="25" spans="5:19" ht="18">
      <c r="E25" s="2">
        <v>50</v>
      </c>
      <c r="F25" s="21" t="s">
        <v>46</v>
      </c>
      <c r="G25" s="2">
        <v>3500</v>
      </c>
      <c r="H25" s="2" t="s">
        <v>65</v>
      </c>
      <c r="I25" s="20" t="s">
        <v>71</v>
      </c>
      <c r="J25" s="21">
        <v>58</v>
      </c>
      <c r="K25" s="21">
        <v>12</v>
      </c>
      <c r="L25" s="21">
        <v>142</v>
      </c>
      <c r="M25" s="21">
        <v>167</v>
      </c>
      <c r="N25" s="21">
        <v>201</v>
      </c>
      <c r="O25" s="21">
        <v>173</v>
      </c>
      <c r="P25" s="21">
        <v>179</v>
      </c>
      <c r="R25" s="21">
        <f t="shared" si="0"/>
        <v>172.4</v>
      </c>
      <c r="S25" s="21">
        <f t="shared" si="1"/>
        <v>922</v>
      </c>
    </row>
    <row r="26" spans="4:20" ht="18">
      <c r="D26" s="2" t="s">
        <v>142</v>
      </c>
      <c r="F26" s="21" t="s">
        <v>57</v>
      </c>
      <c r="G26" s="2">
        <v>3500</v>
      </c>
      <c r="H26" s="2" t="s">
        <v>10</v>
      </c>
      <c r="I26" s="20" t="s">
        <v>28</v>
      </c>
      <c r="L26" s="21">
        <v>168</v>
      </c>
      <c r="M26" s="21">
        <v>141</v>
      </c>
      <c r="O26" s="21">
        <v>223</v>
      </c>
      <c r="P26" s="21">
        <v>222</v>
      </c>
      <c r="Q26" s="21">
        <v>183</v>
      </c>
      <c r="R26" s="21">
        <f t="shared" si="0"/>
        <v>187.4</v>
      </c>
      <c r="S26" s="21">
        <f t="shared" si="1"/>
        <v>937</v>
      </c>
      <c r="T26" s="30"/>
    </row>
    <row r="27" spans="3:19" ht="18">
      <c r="C27" s="2" t="s">
        <v>143</v>
      </c>
      <c r="D27" s="2" t="s">
        <v>142</v>
      </c>
      <c r="E27" s="2">
        <v>45</v>
      </c>
      <c r="F27" s="21" t="s">
        <v>93</v>
      </c>
      <c r="G27" s="2">
        <v>3500</v>
      </c>
      <c r="H27" s="2" t="s">
        <v>44</v>
      </c>
      <c r="I27" s="22" t="s">
        <v>38</v>
      </c>
      <c r="J27" s="21">
        <v>49</v>
      </c>
      <c r="K27" s="21">
        <v>12</v>
      </c>
      <c r="M27" s="21">
        <v>172</v>
      </c>
      <c r="N27" s="21">
        <v>191</v>
      </c>
      <c r="O27" s="21">
        <v>192</v>
      </c>
      <c r="P27" s="21">
        <v>206</v>
      </c>
      <c r="Q27" s="21">
        <v>176</v>
      </c>
      <c r="R27" s="21">
        <f t="shared" si="0"/>
        <v>187.4</v>
      </c>
      <c r="S27" s="21">
        <f t="shared" si="1"/>
        <v>997</v>
      </c>
    </row>
    <row r="28" spans="4:19" ht="18">
      <c r="D28" s="2" t="s">
        <v>142</v>
      </c>
      <c r="E28" s="2">
        <v>40</v>
      </c>
      <c r="F28" s="21" t="s">
        <v>51</v>
      </c>
      <c r="G28" s="2">
        <v>3500</v>
      </c>
      <c r="H28" s="2" t="s">
        <v>118</v>
      </c>
      <c r="I28" s="22" t="s">
        <v>117</v>
      </c>
      <c r="J28" s="21">
        <v>40</v>
      </c>
      <c r="L28" s="21">
        <v>143</v>
      </c>
      <c r="M28" s="21">
        <v>112</v>
      </c>
      <c r="N28" s="21">
        <v>140</v>
      </c>
      <c r="O28" s="21">
        <v>112</v>
      </c>
      <c r="P28" s="21">
        <v>147</v>
      </c>
      <c r="R28" s="21">
        <f t="shared" si="0"/>
        <v>130.8</v>
      </c>
      <c r="S28" s="21">
        <f t="shared" si="1"/>
        <v>654</v>
      </c>
    </row>
    <row r="29" spans="5:19" ht="18">
      <c r="E29" s="2">
        <v>50</v>
      </c>
      <c r="F29" s="21"/>
      <c r="H29" s="2" t="s">
        <v>133</v>
      </c>
      <c r="I29" s="20" t="s">
        <v>105</v>
      </c>
      <c r="J29" s="21">
        <v>56</v>
      </c>
      <c r="K29" s="21">
        <v>12</v>
      </c>
      <c r="R29" s="21">
        <f aca="true" t="shared" si="2" ref="R29:R72">S29/5-K29</f>
        <v>0</v>
      </c>
      <c r="S29" s="21">
        <f aca="true" t="shared" si="3" ref="S29:S72">L29+M29+N29+O29+P29+Q29+K29*5</f>
        <v>60</v>
      </c>
    </row>
    <row r="30" spans="4:19" ht="18">
      <c r="D30" s="2" t="s">
        <v>142</v>
      </c>
      <c r="F30" s="21"/>
      <c r="H30" s="2" t="s">
        <v>132</v>
      </c>
      <c r="I30" s="20" t="s">
        <v>105</v>
      </c>
      <c r="R30" s="21">
        <f t="shared" si="2"/>
        <v>0</v>
      </c>
      <c r="S30" s="21">
        <f t="shared" si="3"/>
        <v>0</v>
      </c>
    </row>
    <row r="31" spans="5:19" ht="18">
      <c r="E31" s="2">
        <v>50</v>
      </c>
      <c r="F31" s="21">
        <v>11</v>
      </c>
      <c r="H31" s="2" t="s">
        <v>81</v>
      </c>
      <c r="I31" s="20" t="s">
        <v>82</v>
      </c>
      <c r="J31" s="21">
        <v>62</v>
      </c>
      <c r="K31" s="21">
        <v>12</v>
      </c>
      <c r="R31" s="21">
        <f t="shared" si="2"/>
        <v>0</v>
      </c>
      <c r="S31" s="21">
        <f t="shared" si="3"/>
        <v>60</v>
      </c>
    </row>
    <row r="32" spans="5:19" ht="18">
      <c r="E32" s="2">
        <v>50</v>
      </c>
      <c r="F32" s="21">
        <v>1</v>
      </c>
      <c r="H32" s="2" t="s">
        <v>77</v>
      </c>
      <c r="I32" s="20" t="s">
        <v>82</v>
      </c>
      <c r="J32" s="21">
        <v>54</v>
      </c>
      <c r="K32" s="21">
        <v>8</v>
      </c>
      <c r="R32" s="21">
        <f t="shared" si="2"/>
        <v>0</v>
      </c>
      <c r="S32" s="21">
        <f t="shared" si="3"/>
        <v>40</v>
      </c>
    </row>
    <row r="33" spans="4:19" ht="18">
      <c r="D33" s="2" t="s">
        <v>142</v>
      </c>
      <c r="F33" s="21">
        <v>48</v>
      </c>
      <c r="H33" s="2" t="s">
        <v>19</v>
      </c>
      <c r="I33" s="20" t="s">
        <v>28</v>
      </c>
      <c r="R33" s="21">
        <f t="shared" si="2"/>
        <v>0</v>
      </c>
      <c r="S33" s="21">
        <f t="shared" si="3"/>
        <v>0</v>
      </c>
    </row>
    <row r="34" spans="4:19" ht="18">
      <c r="D34" s="2" t="s">
        <v>142</v>
      </c>
      <c r="F34" s="21">
        <v>65</v>
      </c>
      <c r="H34" s="2" t="s">
        <v>131</v>
      </c>
      <c r="I34" s="20" t="s">
        <v>105</v>
      </c>
      <c r="R34" s="21">
        <f t="shared" si="2"/>
        <v>0</v>
      </c>
      <c r="S34" s="21">
        <f t="shared" si="3"/>
        <v>0</v>
      </c>
    </row>
    <row r="35" spans="4:19" ht="18">
      <c r="D35" s="2" t="s">
        <v>142</v>
      </c>
      <c r="F35" s="21">
        <v>58</v>
      </c>
      <c r="H35" s="2" t="s">
        <v>125</v>
      </c>
      <c r="I35" s="22" t="s">
        <v>42</v>
      </c>
      <c r="R35" s="21">
        <f t="shared" si="2"/>
        <v>0</v>
      </c>
      <c r="S35" s="21">
        <f t="shared" si="3"/>
        <v>0</v>
      </c>
    </row>
    <row r="36" spans="3:19" ht="18">
      <c r="C36" s="2" t="s">
        <v>143</v>
      </c>
      <c r="D36" s="2" t="s">
        <v>142</v>
      </c>
      <c r="F36" s="21">
        <v>59</v>
      </c>
      <c r="H36" s="2" t="s">
        <v>126</v>
      </c>
      <c r="I36" s="22" t="s">
        <v>42</v>
      </c>
      <c r="K36" s="21">
        <v>8</v>
      </c>
      <c r="R36" s="21">
        <f t="shared" si="2"/>
        <v>0</v>
      </c>
      <c r="S36" s="21">
        <f t="shared" si="3"/>
        <v>40</v>
      </c>
    </row>
    <row r="37" spans="4:19" ht="18">
      <c r="D37" s="2" t="s">
        <v>142</v>
      </c>
      <c r="F37" s="21">
        <v>60</v>
      </c>
      <c r="H37" s="2" t="s">
        <v>104</v>
      </c>
      <c r="I37" s="20" t="s">
        <v>105</v>
      </c>
      <c r="R37" s="21">
        <f t="shared" si="2"/>
        <v>0</v>
      </c>
      <c r="S37" s="21">
        <f t="shared" si="3"/>
        <v>0</v>
      </c>
    </row>
    <row r="38" spans="4:19" ht="18">
      <c r="D38" s="2" t="s">
        <v>142</v>
      </c>
      <c r="E38" s="2">
        <v>50</v>
      </c>
      <c r="F38" s="21">
        <v>9</v>
      </c>
      <c r="H38" s="2" t="s">
        <v>41</v>
      </c>
      <c r="I38" s="22" t="s">
        <v>42</v>
      </c>
      <c r="J38" s="21">
        <v>50</v>
      </c>
      <c r="K38" s="21">
        <v>8</v>
      </c>
      <c r="R38" s="21">
        <f t="shared" si="2"/>
        <v>0</v>
      </c>
      <c r="S38" s="21">
        <f t="shared" si="3"/>
        <v>40</v>
      </c>
    </row>
    <row r="39" spans="5:19" ht="18">
      <c r="E39" s="2">
        <v>50</v>
      </c>
      <c r="F39" s="21">
        <v>36</v>
      </c>
      <c r="H39" s="2" t="s">
        <v>67</v>
      </c>
      <c r="I39" s="20" t="s">
        <v>69</v>
      </c>
      <c r="J39" s="21">
        <v>58</v>
      </c>
      <c r="K39" s="21">
        <v>12</v>
      </c>
      <c r="R39" s="21">
        <f t="shared" si="2"/>
        <v>0</v>
      </c>
      <c r="S39" s="21">
        <f t="shared" si="3"/>
        <v>60</v>
      </c>
    </row>
    <row r="40" spans="4:19" ht="18">
      <c r="D40" s="2" t="s">
        <v>142</v>
      </c>
      <c r="E40" s="2">
        <v>50</v>
      </c>
      <c r="F40" s="21">
        <v>32</v>
      </c>
      <c r="H40" s="2" t="s">
        <v>17</v>
      </c>
      <c r="I40" s="20" t="s">
        <v>28</v>
      </c>
      <c r="J40" s="21">
        <v>54</v>
      </c>
      <c r="K40" s="21">
        <v>8</v>
      </c>
      <c r="R40" s="21">
        <f t="shared" si="2"/>
        <v>0</v>
      </c>
      <c r="S40" s="21">
        <f t="shared" si="3"/>
        <v>40</v>
      </c>
    </row>
    <row r="41" spans="5:19" ht="18">
      <c r="E41" s="2">
        <v>50</v>
      </c>
      <c r="F41" s="21">
        <v>22</v>
      </c>
      <c r="H41" s="2" t="s">
        <v>76</v>
      </c>
      <c r="I41" s="20" t="s">
        <v>83</v>
      </c>
      <c r="J41" s="21">
        <v>55</v>
      </c>
      <c r="K41" s="21">
        <v>12</v>
      </c>
      <c r="R41" s="21">
        <f t="shared" si="2"/>
        <v>0</v>
      </c>
      <c r="S41" s="21">
        <f t="shared" si="3"/>
        <v>60</v>
      </c>
    </row>
    <row r="42" spans="4:19" ht="18">
      <c r="D42" s="2" t="s">
        <v>142</v>
      </c>
      <c r="F42" s="21">
        <v>10</v>
      </c>
      <c r="H42" s="2" t="s">
        <v>12</v>
      </c>
      <c r="I42" s="22" t="s">
        <v>28</v>
      </c>
      <c r="R42" s="21">
        <f t="shared" si="2"/>
        <v>0</v>
      </c>
      <c r="S42" s="21">
        <f t="shared" si="3"/>
        <v>0</v>
      </c>
    </row>
    <row r="43" spans="5:19" ht="18">
      <c r="E43" s="2">
        <v>50</v>
      </c>
      <c r="F43" s="21">
        <v>16</v>
      </c>
      <c r="H43" s="2" t="s">
        <v>101</v>
      </c>
      <c r="I43" s="20" t="s">
        <v>33</v>
      </c>
      <c r="J43" s="21">
        <v>51</v>
      </c>
      <c r="K43" s="21">
        <v>8</v>
      </c>
      <c r="R43" s="21">
        <f t="shared" si="2"/>
        <v>0</v>
      </c>
      <c r="S43" s="21">
        <f t="shared" si="3"/>
        <v>40</v>
      </c>
    </row>
    <row r="44" spans="3:19" ht="18">
      <c r="C44" s="2" t="s">
        <v>143</v>
      </c>
      <c r="D44" s="2" t="s">
        <v>142</v>
      </c>
      <c r="E44" s="2">
        <v>50</v>
      </c>
      <c r="F44" s="21">
        <v>41</v>
      </c>
      <c r="H44" s="2" t="s">
        <v>15</v>
      </c>
      <c r="I44" s="20" t="s">
        <v>28</v>
      </c>
      <c r="J44" s="21">
        <v>50</v>
      </c>
      <c r="K44" s="21">
        <v>16</v>
      </c>
      <c r="R44" s="21">
        <f t="shared" si="2"/>
        <v>0</v>
      </c>
      <c r="S44" s="21">
        <f t="shared" si="3"/>
        <v>80</v>
      </c>
    </row>
    <row r="45" spans="5:19" ht="18">
      <c r="E45" s="2">
        <v>50</v>
      </c>
      <c r="F45" s="21">
        <v>26</v>
      </c>
      <c r="H45" s="2" t="s">
        <v>103</v>
      </c>
      <c r="I45" s="20" t="s">
        <v>33</v>
      </c>
      <c r="J45" s="21">
        <v>51</v>
      </c>
      <c r="K45" s="21">
        <v>8</v>
      </c>
      <c r="R45" s="21">
        <f t="shared" si="2"/>
        <v>0</v>
      </c>
      <c r="S45" s="21">
        <f t="shared" si="3"/>
        <v>40</v>
      </c>
    </row>
    <row r="46" spans="5:19" ht="18">
      <c r="E46" s="2">
        <v>50</v>
      </c>
      <c r="F46" s="21">
        <v>37</v>
      </c>
      <c r="H46" s="2" t="s">
        <v>103</v>
      </c>
      <c r="I46" s="20" t="s">
        <v>33</v>
      </c>
      <c r="J46" s="21">
        <v>51</v>
      </c>
      <c r="K46" s="21">
        <v>8</v>
      </c>
      <c r="R46" s="21">
        <f t="shared" si="2"/>
        <v>0</v>
      </c>
      <c r="S46" s="21">
        <f t="shared" si="3"/>
        <v>40</v>
      </c>
    </row>
    <row r="47" spans="5:19" ht="18">
      <c r="E47" s="2">
        <v>50</v>
      </c>
      <c r="F47" s="21">
        <v>4</v>
      </c>
      <c r="H47" s="2" t="s">
        <v>73</v>
      </c>
      <c r="I47" s="20" t="s">
        <v>74</v>
      </c>
      <c r="J47" s="21">
        <v>55</v>
      </c>
      <c r="K47" s="21">
        <v>12</v>
      </c>
      <c r="R47" s="21">
        <f t="shared" si="2"/>
        <v>0</v>
      </c>
      <c r="S47" s="21">
        <f t="shared" si="3"/>
        <v>60</v>
      </c>
    </row>
    <row r="48" spans="5:19" ht="18">
      <c r="E48" s="2">
        <v>40</v>
      </c>
      <c r="F48" s="21">
        <v>31</v>
      </c>
      <c r="H48" s="2" t="s">
        <v>64</v>
      </c>
      <c r="I48" s="20" t="s">
        <v>72</v>
      </c>
      <c r="J48" s="21">
        <v>44</v>
      </c>
      <c r="R48" s="21">
        <f t="shared" si="2"/>
        <v>0</v>
      </c>
      <c r="S48" s="21">
        <f t="shared" si="3"/>
        <v>0</v>
      </c>
    </row>
    <row r="49" spans="5:19" ht="18">
      <c r="E49" s="2">
        <v>45</v>
      </c>
      <c r="F49" s="21">
        <v>23</v>
      </c>
      <c r="H49" s="2" t="s">
        <v>36</v>
      </c>
      <c r="I49" s="20" t="s">
        <v>35</v>
      </c>
      <c r="J49" s="21">
        <v>45</v>
      </c>
      <c r="K49" s="21">
        <v>4</v>
      </c>
      <c r="R49" s="21">
        <f t="shared" si="2"/>
        <v>0</v>
      </c>
      <c r="S49" s="21">
        <f t="shared" si="3"/>
        <v>20</v>
      </c>
    </row>
    <row r="50" spans="4:19" ht="18">
      <c r="D50" s="2" t="s">
        <v>142</v>
      </c>
      <c r="E50" s="2">
        <v>50</v>
      </c>
      <c r="F50" s="21">
        <v>2</v>
      </c>
      <c r="H50" s="2" t="s">
        <v>11</v>
      </c>
      <c r="I50" s="22" t="s">
        <v>28</v>
      </c>
      <c r="J50" s="21">
        <v>54</v>
      </c>
      <c r="K50" s="21">
        <v>8</v>
      </c>
      <c r="R50" s="21">
        <f t="shared" si="2"/>
        <v>0</v>
      </c>
      <c r="S50" s="21">
        <f t="shared" si="3"/>
        <v>40</v>
      </c>
    </row>
    <row r="51" spans="5:19" ht="18">
      <c r="E51" s="2">
        <v>40</v>
      </c>
      <c r="F51" s="21">
        <v>8</v>
      </c>
      <c r="H51" s="2" t="s">
        <v>40</v>
      </c>
      <c r="I51" s="22" t="s">
        <v>33</v>
      </c>
      <c r="J51" s="21">
        <v>40</v>
      </c>
      <c r="R51" s="21">
        <f t="shared" si="2"/>
        <v>0</v>
      </c>
      <c r="S51" s="21">
        <f t="shared" si="3"/>
        <v>0</v>
      </c>
    </row>
    <row r="52" spans="5:19" ht="18">
      <c r="E52" s="2">
        <v>45</v>
      </c>
      <c r="F52" s="21">
        <v>15</v>
      </c>
      <c r="H52" s="2" t="s">
        <v>79</v>
      </c>
      <c r="I52" s="20" t="s">
        <v>80</v>
      </c>
      <c r="J52" s="21">
        <v>49</v>
      </c>
      <c r="K52" s="21">
        <v>4</v>
      </c>
      <c r="R52" s="21">
        <f t="shared" si="2"/>
        <v>0</v>
      </c>
      <c r="S52" s="21">
        <f t="shared" si="3"/>
        <v>20</v>
      </c>
    </row>
    <row r="53" spans="5:19" ht="18">
      <c r="E53" s="2">
        <v>40</v>
      </c>
      <c r="F53" s="21">
        <v>52</v>
      </c>
      <c r="H53" s="2" t="s">
        <v>86</v>
      </c>
      <c r="I53" s="20" t="s">
        <v>72</v>
      </c>
      <c r="J53" s="21">
        <v>40</v>
      </c>
      <c r="R53" s="21">
        <f t="shared" si="2"/>
        <v>0</v>
      </c>
      <c r="S53" s="21">
        <f t="shared" si="3"/>
        <v>0</v>
      </c>
    </row>
    <row r="54" spans="5:19" ht="18">
      <c r="E54" s="2">
        <v>50</v>
      </c>
      <c r="F54" s="21">
        <v>38</v>
      </c>
      <c r="H54" s="2" t="s">
        <v>66</v>
      </c>
      <c r="I54" s="20" t="s">
        <v>69</v>
      </c>
      <c r="J54" s="21">
        <v>53</v>
      </c>
      <c r="K54" s="21">
        <v>8</v>
      </c>
      <c r="R54" s="21">
        <f t="shared" si="2"/>
        <v>0</v>
      </c>
      <c r="S54" s="21">
        <f t="shared" si="3"/>
        <v>40</v>
      </c>
    </row>
    <row r="55" spans="5:19" ht="18">
      <c r="E55" s="2">
        <v>50</v>
      </c>
      <c r="F55" s="21">
        <v>21</v>
      </c>
      <c r="H55" s="2" t="s">
        <v>75</v>
      </c>
      <c r="I55" s="20" t="s">
        <v>83</v>
      </c>
      <c r="J55" s="21">
        <v>69</v>
      </c>
      <c r="K55" s="21">
        <v>12</v>
      </c>
      <c r="R55" s="21">
        <f t="shared" si="2"/>
        <v>0</v>
      </c>
      <c r="S55" s="21">
        <f t="shared" si="3"/>
        <v>60</v>
      </c>
    </row>
    <row r="56" spans="4:19" ht="18">
      <c r="D56" s="2" t="s">
        <v>142</v>
      </c>
      <c r="F56" s="21">
        <v>62</v>
      </c>
      <c r="H56" s="2" t="s">
        <v>20</v>
      </c>
      <c r="I56" s="22" t="s">
        <v>28</v>
      </c>
      <c r="R56" s="21">
        <f t="shared" si="2"/>
        <v>0</v>
      </c>
      <c r="S56" s="21">
        <f t="shared" si="3"/>
        <v>0</v>
      </c>
    </row>
    <row r="57" spans="5:19" ht="18">
      <c r="E57" s="2">
        <v>45</v>
      </c>
      <c r="F57" s="21">
        <v>5</v>
      </c>
      <c r="H57" s="2" t="s">
        <v>129</v>
      </c>
      <c r="I57" s="20" t="s">
        <v>130</v>
      </c>
      <c r="J57" s="21">
        <v>48</v>
      </c>
      <c r="K57" s="21">
        <v>4</v>
      </c>
      <c r="R57" s="21">
        <f t="shared" si="2"/>
        <v>0</v>
      </c>
      <c r="S57" s="21">
        <f t="shared" si="3"/>
        <v>20</v>
      </c>
    </row>
    <row r="58" spans="3:19" ht="18">
      <c r="C58" s="2" t="s">
        <v>143</v>
      </c>
      <c r="D58" s="2" t="s">
        <v>142</v>
      </c>
      <c r="E58" s="2">
        <v>45</v>
      </c>
      <c r="F58" s="21">
        <v>42</v>
      </c>
      <c r="H58" s="2" t="s">
        <v>7</v>
      </c>
      <c r="I58" s="22" t="s">
        <v>28</v>
      </c>
      <c r="J58" s="21">
        <v>45</v>
      </c>
      <c r="K58" s="21">
        <v>12</v>
      </c>
      <c r="R58" s="21">
        <f t="shared" si="2"/>
        <v>0</v>
      </c>
      <c r="S58" s="21">
        <f t="shared" si="3"/>
        <v>60</v>
      </c>
    </row>
    <row r="59" spans="3:19" ht="18">
      <c r="C59" s="2" t="s">
        <v>143</v>
      </c>
      <c r="E59" s="2">
        <v>45</v>
      </c>
      <c r="F59" s="21">
        <v>45</v>
      </c>
      <c r="H59" s="2" t="s">
        <v>31</v>
      </c>
      <c r="I59" s="20" t="s">
        <v>33</v>
      </c>
      <c r="J59" s="21">
        <v>47</v>
      </c>
      <c r="K59" s="21">
        <v>12</v>
      </c>
      <c r="R59" s="21">
        <f t="shared" si="2"/>
        <v>0</v>
      </c>
      <c r="S59" s="21">
        <f t="shared" si="3"/>
        <v>60</v>
      </c>
    </row>
    <row r="60" spans="5:19" ht="18">
      <c r="E60" s="2">
        <v>45</v>
      </c>
      <c r="F60" s="21">
        <v>18</v>
      </c>
      <c r="H60" s="2" t="s">
        <v>32</v>
      </c>
      <c r="I60" s="22" t="s">
        <v>33</v>
      </c>
      <c r="J60" s="21">
        <v>48</v>
      </c>
      <c r="K60" s="21">
        <v>4</v>
      </c>
      <c r="R60" s="21">
        <f t="shared" si="2"/>
        <v>0</v>
      </c>
      <c r="S60" s="21">
        <f t="shared" si="3"/>
        <v>20</v>
      </c>
    </row>
    <row r="61" spans="4:19" ht="18">
      <c r="D61" s="2" t="s">
        <v>142</v>
      </c>
      <c r="E61" s="2">
        <v>45</v>
      </c>
      <c r="F61" s="21">
        <v>3</v>
      </c>
      <c r="H61" s="2" t="s">
        <v>9</v>
      </c>
      <c r="I61" s="22" t="s">
        <v>28</v>
      </c>
      <c r="J61" s="21">
        <v>49</v>
      </c>
      <c r="K61" s="21">
        <v>4</v>
      </c>
      <c r="R61" s="21">
        <f t="shared" si="2"/>
        <v>0</v>
      </c>
      <c r="S61" s="21">
        <f t="shared" si="3"/>
        <v>20</v>
      </c>
    </row>
    <row r="62" spans="4:19" ht="18">
      <c r="D62" s="2" t="s">
        <v>142</v>
      </c>
      <c r="F62" s="21">
        <v>43</v>
      </c>
      <c r="H62" s="2" t="s">
        <v>18</v>
      </c>
      <c r="I62" s="20" t="s">
        <v>28</v>
      </c>
      <c r="R62" s="21">
        <f t="shared" si="2"/>
        <v>0</v>
      </c>
      <c r="S62" s="21">
        <f t="shared" si="3"/>
        <v>0</v>
      </c>
    </row>
    <row r="63" spans="5:19" ht="18">
      <c r="E63" s="2">
        <v>50</v>
      </c>
      <c r="F63" s="21">
        <v>24</v>
      </c>
      <c r="H63" s="2" t="s">
        <v>109</v>
      </c>
      <c r="I63" s="22" t="s">
        <v>110</v>
      </c>
      <c r="J63" s="21">
        <v>50</v>
      </c>
      <c r="K63" s="21">
        <v>8</v>
      </c>
      <c r="R63" s="21">
        <f t="shared" si="2"/>
        <v>0</v>
      </c>
      <c r="S63" s="21">
        <f t="shared" si="3"/>
        <v>40</v>
      </c>
    </row>
    <row r="64" spans="4:19" ht="18">
      <c r="D64" s="2" t="s">
        <v>142</v>
      </c>
      <c r="E64" s="2">
        <v>45</v>
      </c>
      <c r="F64" s="21">
        <v>28</v>
      </c>
      <c r="H64" s="2" t="s">
        <v>6</v>
      </c>
      <c r="I64" s="22" t="s">
        <v>28</v>
      </c>
      <c r="J64" s="21">
        <v>45</v>
      </c>
      <c r="K64" s="21">
        <v>4</v>
      </c>
      <c r="R64" s="21">
        <f t="shared" si="2"/>
        <v>0</v>
      </c>
      <c r="S64" s="21">
        <f t="shared" si="3"/>
        <v>20</v>
      </c>
    </row>
    <row r="65" spans="4:19" ht="18">
      <c r="D65" s="2" t="s">
        <v>142</v>
      </c>
      <c r="F65" s="21">
        <v>33</v>
      </c>
      <c r="H65" s="2" t="s">
        <v>13</v>
      </c>
      <c r="I65" s="22" t="s">
        <v>28</v>
      </c>
      <c r="R65" s="21">
        <f t="shared" si="2"/>
        <v>0</v>
      </c>
      <c r="S65" s="21">
        <f t="shared" si="3"/>
        <v>0</v>
      </c>
    </row>
    <row r="66" spans="4:19" ht="18">
      <c r="D66" s="2" t="s">
        <v>142</v>
      </c>
      <c r="E66" s="2">
        <v>45</v>
      </c>
      <c r="F66" s="21">
        <v>61</v>
      </c>
      <c r="H66" s="2" t="s">
        <v>34</v>
      </c>
      <c r="I66" s="22" t="s">
        <v>35</v>
      </c>
      <c r="J66" s="21">
        <v>48</v>
      </c>
      <c r="K66" s="21">
        <v>4</v>
      </c>
      <c r="R66" s="21">
        <f t="shared" si="2"/>
        <v>0</v>
      </c>
      <c r="S66" s="21">
        <f t="shared" si="3"/>
        <v>20</v>
      </c>
    </row>
    <row r="67" spans="5:19" ht="18">
      <c r="E67" s="2">
        <v>45</v>
      </c>
      <c r="F67" s="21">
        <v>14</v>
      </c>
      <c r="H67" s="2" t="s">
        <v>121</v>
      </c>
      <c r="I67" s="22" t="s">
        <v>122</v>
      </c>
      <c r="J67" s="21">
        <v>48</v>
      </c>
      <c r="K67" s="21">
        <v>4</v>
      </c>
      <c r="R67" s="21">
        <f t="shared" si="2"/>
        <v>0</v>
      </c>
      <c r="S67" s="21">
        <f t="shared" si="3"/>
        <v>20</v>
      </c>
    </row>
    <row r="68" spans="4:19" ht="18">
      <c r="D68" s="2" t="s">
        <v>142</v>
      </c>
      <c r="E68" s="2">
        <v>50</v>
      </c>
      <c r="F68" s="21">
        <v>27</v>
      </c>
      <c r="H68" s="2" t="s">
        <v>84</v>
      </c>
      <c r="I68" s="20" t="s">
        <v>68</v>
      </c>
      <c r="J68" s="21">
        <v>50</v>
      </c>
      <c r="K68" s="21">
        <v>8</v>
      </c>
      <c r="R68" s="21">
        <f t="shared" si="2"/>
        <v>0</v>
      </c>
      <c r="S68" s="21">
        <f t="shared" si="3"/>
        <v>40</v>
      </c>
    </row>
    <row r="69" spans="3:19" ht="18">
      <c r="C69" s="2" t="s">
        <v>143</v>
      </c>
      <c r="D69" s="2" t="s">
        <v>142</v>
      </c>
      <c r="E69" s="2">
        <v>50</v>
      </c>
      <c r="F69" s="21">
        <v>34</v>
      </c>
      <c r="H69" s="2" t="s">
        <v>70</v>
      </c>
      <c r="I69" s="20" t="s">
        <v>68</v>
      </c>
      <c r="J69" s="21">
        <v>50</v>
      </c>
      <c r="K69" s="21">
        <v>16</v>
      </c>
      <c r="R69" s="21">
        <f t="shared" si="2"/>
        <v>0</v>
      </c>
      <c r="S69" s="21">
        <f t="shared" si="3"/>
        <v>80</v>
      </c>
    </row>
    <row r="70" spans="5:19" ht="18">
      <c r="E70" s="2">
        <v>45</v>
      </c>
      <c r="F70" s="21">
        <v>20</v>
      </c>
      <c r="H70" s="2" t="s">
        <v>85</v>
      </c>
      <c r="I70" s="20" t="s">
        <v>33</v>
      </c>
      <c r="J70" s="21">
        <v>45</v>
      </c>
      <c r="K70" s="21">
        <v>4</v>
      </c>
      <c r="R70" s="21">
        <f t="shared" si="2"/>
        <v>0</v>
      </c>
      <c r="S70" s="21">
        <f t="shared" si="3"/>
        <v>20</v>
      </c>
    </row>
    <row r="71" spans="3:19" ht="18">
      <c r="C71" s="2" t="s">
        <v>143</v>
      </c>
      <c r="E71" s="2">
        <v>50</v>
      </c>
      <c r="F71" s="21">
        <v>29</v>
      </c>
      <c r="H71" s="2" t="s">
        <v>106</v>
      </c>
      <c r="I71" s="20" t="s">
        <v>33</v>
      </c>
      <c r="J71" s="21">
        <v>57</v>
      </c>
      <c r="K71" s="21">
        <v>20</v>
      </c>
      <c r="R71" s="21">
        <f t="shared" si="2"/>
        <v>0</v>
      </c>
      <c r="S71" s="21">
        <f t="shared" si="3"/>
        <v>100</v>
      </c>
    </row>
    <row r="72" spans="5:19" ht="18">
      <c r="E72" s="2">
        <v>40</v>
      </c>
      <c r="F72" s="21">
        <v>7</v>
      </c>
      <c r="H72" s="2" t="s">
        <v>123</v>
      </c>
      <c r="I72" s="20" t="s">
        <v>124</v>
      </c>
      <c r="J72" s="21">
        <v>42</v>
      </c>
      <c r="R72" s="21">
        <f t="shared" si="2"/>
        <v>0</v>
      </c>
      <c r="S72" s="21">
        <f t="shared" si="3"/>
        <v>0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F10">
      <selection activeCell="L29" sqref="L29:R29"/>
    </sheetView>
  </sheetViews>
  <sheetFormatPr defaultColWidth="8.140625" defaultRowHeight="12.75"/>
  <cols>
    <col min="1" max="5" width="8.140625" style="2" customWidth="1"/>
    <col min="6" max="6" width="7.28125" style="2" customWidth="1"/>
    <col min="7" max="7" width="6.7109375" style="2" customWidth="1"/>
    <col min="8" max="8" width="22.140625" style="2" customWidth="1"/>
    <col min="9" max="9" width="13.28125" style="22" customWidth="1"/>
    <col min="10" max="11" width="8.421875" style="21" customWidth="1"/>
    <col min="12" max="12" width="8.140625" style="21" customWidth="1"/>
    <col min="13" max="13" width="8.421875" style="21" customWidth="1"/>
    <col min="14" max="19" width="8.140625" style="21" customWidth="1"/>
    <col min="20" max="20" width="8.140625" style="28" customWidth="1"/>
    <col min="21" max="16384" width="8.140625" style="2" customWidth="1"/>
  </cols>
  <sheetData>
    <row r="1" spans="1:19" s="3" customFormat="1" ht="18">
      <c r="A1" s="61" t="s">
        <v>141</v>
      </c>
      <c r="B1" s="62"/>
      <c r="C1" s="62"/>
      <c r="D1" s="62"/>
      <c r="E1" s="63"/>
      <c r="G1" s="4"/>
      <c r="H1" s="5" t="s">
        <v>156</v>
      </c>
      <c r="I1" s="11"/>
      <c r="J1" s="5" t="s">
        <v>29</v>
      </c>
      <c r="K1" s="13"/>
      <c r="L1" s="13"/>
      <c r="M1" s="13"/>
      <c r="N1" s="13"/>
      <c r="O1" s="13"/>
      <c r="P1" s="13"/>
      <c r="Q1" s="13"/>
      <c r="R1" s="14"/>
      <c r="S1" s="13"/>
    </row>
    <row r="2" spans="1:19" ht="18">
      <c r="A2" s="3"/>
      <c r="B2" s="3"/>
      <c r="C2" s="3"/>
      <c r="D2" s="3"/>
      <c r="E2" s="3"/>
      <c r="F2" s="2" t="s">
        <v>30</v>
      </c>
      <c r="H2" s="29" t="s">
        <v>23</v>
      </c>
      <c r="I2" s="22" t="s">
        <v>25</v>
      </c>
      <c r="J2" s="20" t="s">
        <v>26</v>
      </c>
      <c r="K2" s="20" t="s">
        <v>27</v>
      </c>
      <c r="L2" s="21" t="s">
        <v>0</v>
      </c>
      <c r="M2" s="21" t="s">
        <v>1</v>
      </c>
      <c r="N2" s="21" t="s">
        <v>2</v>
      </c>
      <c r="O2" s="21" t="s">
        <v>3</v>
      </c>
      <c r="P2" s="21" t="s">
        <v>4</v>
      </c>
      <c r="Q2" s="21" t="s">
        <v>22</v>
      </c>
      <c r="R2" s="21" t="s">
        <v>24</v>
      </c>
      <c r="S2" s="21" t="s">
        <v>5</v>
      </c>
    </row>
    <row r="3" spans="5:19" ht="18">
      <c r="E3" s="2">
        <v>50</v>
      </c>
      <c r="F3" s="21" t="s">
        <v>97</v>
      </c>
      <c r="G3" s="2">
        <v>4</v>
      </c>
      <c r="H3" s="2" t="s">
        <v>81</v>
      </c>
      <c r="I3" s="20" t="s">
        <v>82</v>
      </c>
      <c r="J3" s="21">
        <v>62</v>
      </c>
      <c r="K3" s="21">
        <v>12</v>
      </c>
      <c r="L3" s="21">
        <v>203</v>
      </c>
      <c r="M3" s="21">
        <v>172</v>
      </c>
      <c r="N3" s="21">
        <v>157</v>
      </c>
      <c r="O3" s="21">
        <v>182</v>
      </c>
      <c r="P3" s="21">
        <v>184</v>
      </c>
      <c r="R3" s="21">
        <f aca="true" t="shared" si="0" ref="R3:R30">S3/5-K3</f>
        <v>179.6</v>
      </c>
      <c r="S3" s="21">
        <f aca="true" t="shared" si="1" ref="S3:S30">L3+M3+N3+O3+P3+Q3+K3*5</f>
        <v>958</v>
      </c>
    </row>
    <row r="4" spans="5:19" ht="18">
      <c r="E4" s="2">
        <v>50</v>
      </c>
      <c r="F4" s="21" t="s">
        <v>93</v>
      </c>
      <c r="G4" s="2">
        <v>4</v>
      </c>
      <c r="H4" s="2" t="s">
        <v>65</v>
      </c>
      <c r="I4" s="20" t="s">
        <v>71</v>
      </c>
      <c r="J4" s="21">
        <v>58</v>
      </c>
      <c r="K4" s="21">
        <v>12</v>
      </c>
      <c r="L4" s="21">
        <v>139</v>
      </c>
      <c r="M4" s="21">
        <v>155</v>
      </c>
      <c r="N4" s="21">
        <v>152</v>
      </c>
      <c r="O4" s="21">
        <v>145</v>
      </c>
      <c r="P4" s="21">
        <v>201</v>
      </c>
      <c r="R4" s="21">
        <f t="shared" si="0"/>
        <v>158.4</v>
      </c>
      <c r="S4" s="21">
        <f t="shared" si="1"/>
        <v>852</v>
      </c>
    </row>
    <row r="5" spans="4:19" ht="18">
      <c r="D5" s="2" t="s">
        <v>142</v>
      </c>
      <c r="F5" s="21" t="s">
        <v>45</v>
      </c>
      <c r="G5" s="2">
        <v>4</v>
      </c>
      <c r="H5" s="2" t="s">
        <v>19</v>
      </c>
      <c r="I5" s="20" t="s">
        <v>28</v>
      </c>
      <c r="M5" s="21">
        <v>213</v>
      </c>
      <c r="N5" s="21">
        <v>184</v>
      </c>
      <c r="O5" s="21">
        <v>164</v>
      </c>
      <c r="P5" s="21">
        <v>187</v>
      </c>
      <c r="Q5" s="21">
        <v>173</v>
      </c>
      <c r="R5" s="21">
        <f t="shared" si="0"/>
        <v>184.2</v>
      </c>
      <c r="S5" s="21">
        <f t="shared" si="1"/>
        <v>921</v>
      </c>
    </row>
    <row r="6" spans="5:19" ht="18">
      <c r="E6" s="2">
        <v>50</v>
      </c>
      <c r="F6" s="21" t="s">
        <v>51</v>
      </c>
      <c r="G6" s="2">
        <v>4</v>
      </c>
      <c r="H6" s="2" t="s">
        <v>78</v>
      </c>
      <c r="I6" s="20" t="s">
        <v>82</v>
      </c>
      <c r="J6" s="21">
        <v>63</v>
      </c>
      <c r="K6" s="21">
        <v>12</v>
      </c>
      <c r="L6" s="21">
        <v>149</v>
      </c>
      <c r="M6" s="21">
        <v>200</v>
      </c>
      <c r="N6" s="21">
        <v>176</v>
      </c>
      <c r="O6" s="21">
        <v>151</v>
      </c>
      <c r="P6" s="21">
        <v>207</v>
      </c>
      <c r="R6" s="21">
        <f t="shared" si="0"/>
        <v>176.6</v>
      </c>
      <c r="S6" s="21">
        <f t="shared" si="1"/>
        <v>943</v>
      </c>
    </row>
    <row r="7" spans="6:19" ht="18">
      <c r="F7" s="21" t="s">
        <v>48</v>
      </c>
      <c r="G7" s="2">
        <v>4</v>
      </c>
      <c r="H7" s="2" t="s">
        <v>112</v>
      </c>
      <c r="I7" s="22" t="s">
        <v>68</v>
      </c>
      <c r="L7" s="21">
        <v>182</v>
      </c>
      <c r="M7" s="21">
        <v>150</v>
      </c>
      <c r="N7" s="21">
        <v>0</v>
      </c>
      <c r="O7" s="21">
        <v>0</v>
      </c>
      <c r="P7" s="21">
        <v>0</v>
      </c>
      <c r="R7" s="21">
        <f t="shared" si="0"/>
        <v>66.4</v>
      </c>
      <c r="S7" s="21">
        <f t="shared" si="1"/>
        <v>332</v>
      </c>
    </row>
    <row r="8" spans="5:19" ht="18">
      <c r="E8" s="2">
        <v>50</v>
      </c>
      <c r="F8" s="21" t="s">
        <v>56</v>
      </c>
      <c r="G8" s="2">
        <v>4</v>
      </c>
      <c r="H8" s="2" t="s">
        <v>67</v>
      </c>
      <c r="I8" s="20" t="s">
        <v>69</v>
      </c>
      <c r="J8" s="21">
        <v>58</v>
      </c>
      <c r="K8" s="21">
        <v>12</v>
      </c>
      <c r="L8" s="21">
        <v>148</v>
      </c>
      <c r="M8" s="21">
        <v>172</v>
      </c>
      <c r="N8" s="21">
        <v>173</v>
      </c>
      <c r="O8" s="21">
        <v>164</v>
      </c>
      <c r="P8" s="21">
        <v>179</v>
      </c>
      <c r="R8" s="21">
        <f t="shared" si="0"/>
        <v>167.2</v>
      </c>
      <c r="S8" s="21">
        <f t="shared" si="1"/>
        <v>896</v>
      </c>
    </row>
    <row r="9" spans="6:19" ht="18">
      <c r="F9" s="21" t="s">
        <v>59</v>
      </c>
      <c r="G9" s="2">
        <v>4</v>
      </c>
      <c r="H9" s="2" t="s">
        <v>102</v>
      </c>
      <c r="I9" s="20" t="s">
        <v>33</v>
      </c>
      <c r="J9" s="21">
        <v>42</v>
      </c>
      <c r="L9" s="21">
        <v>164</v>
      </c>
      <c r="M9" s="21">
        <v>157</v>
      </c>
      <c r="N9" s="21">
        <v>167</v>
      </c>
      <c r="O9" s="21">
        <v>188</v>
      </c>
      <c r="P9" s="21">
        <v>162</v>
      </c>
      <c r="R9" s="21">
        <f t="shared" si="0"/>
        <v>167.6</v>
      </c>
      <c r="S9" s="21">
        <f t="shared" si="1"/>
        <v>838</v>
      </c>
    </row>
    <row r="10" spans="5:19" ht="18">
      <c r="E10" s="2">
        <v>50</v>
      </c>
      <c r="F10" s="21" t="s">
        <v>96</v>
      </c>
      <c r="G10" s="2">
        <v>4</v>
      </c>
      <c r="H10" s="2" t="s">
        <v>76</v>
      </c>
      <c r="I10" s="20" t="s">
        <v>83</v>
      </c>
      <c r="J10" s="21">
        <v>55</v>
      </c>
      <c r="K10" s="21">
        <v>12</v>
      </c>
      <c r="L10" s="21">
        <v>164</v>
      </c>
      <c r="M10" s="21">
        <v>194</v>
      </c>
      <c r="O10" s="21">
        <v>200</v>
      </c>
      <c r="P10" s="21">
        <v>255</v>
      </c>
      <c r="Q10" s="21">
        <v>225</v>
      </c>
      <c r="R10" s="21">
        <f t="shared" si="0"/>
        <v>207.6</v>
      </c>
      <c r="S10" s="21">
        <f t="shared" si="1"/>
        <v>1098</v>
      </c>
    </row>
    <row r="11" spans="4:19" ht="18">
      <c r="D11" s="2" t="s">
        <v>142</v>
      </c>
      <c r="F11" s="21" t="s">
        <v>98</v>
      </c>
      <c r="G11" s="2">
        <v>4</v>
      </c>
      <c r="H11" s="2" t="s">
        <v>12</v>
      </c>
      <c r="I11" s="22" t="s">
        <v>28</v>
      </c>
      <c r="M11" s="21">
        <v>215</v>
      </c>
      <c r="N11" s="21">
        <v>209</v>
      </c>
      <c r="O11" s="21">
        <v>240</v>
      </c>
      <c r="P11" s="21">
        <v>231</v>
      </c>
      <c r="Q11" s="21">
        <v>177</v>
      </c>
      <c r="R11" s="21">
        <f t="shared" si="0"/>
        <v>214.4</v>
      </c>
      <c r="S11" s="21">
        <f t="shared" si="1"/>
        <v>1072</v>
      </c>
    </row>
    <row r="12" spans="5:19" ht="18">
      <c r="E12" s="2">
        <v>50</v>
      </c>
      <c r="F12" s="21" t="s">
        <v>95</v>
      </c>
      <c r="G12" s="2">
        <v>4</v>
      </c>
      <c r="H12" s="2" t="s">
        <v>103</v>
      </c>
      <c r="I12" s="20" t="s">
        <v>33</v>
      </c>
      <c r="J12" s="21">
        <v>51</v>
      </c>
      <c r="K12" s="21">
        <v>8</v>
      </c>
      <c r="L12" s="21">
        <v>185</v>
      </c>
      <c r="N12" s="21">
        <v>211</v>
      </c>
      <c r="O12" s="21">
        <v>224</v>
      </c>
      <c r="P12" s="21">
        <v>213</v>
      </c>
      <c r="Q12" s="21">
        <v>225</v>
      </c>
      <c r="R12" s="21">
        <f t="shared" si="0"/>
        <v>211.6</v>
      </c>
      <c r="S12" s="21">
        <f t="shared" si="1"/>
        <v>1098</v>
      </c>
    </row>
    <row r="13" spans="5:19" ht="18">
      <c r="E13" s="2">
        <v>45</v>
      </c>
      <c r="F13" s="21" t="s">
        <v>63</v>
      </c>
      <c r="G13" s="2">
        <v>4</v>
      </c>
      <c r="H13" s="2" t="s">
        <v>88</v>
      </c>
      <c r="I13" s="20" t="s">
        <v>89</v>
      </c>
      <c r="J13" s="21">
        <v>46</v>
      </c>
      <c r="K13" s="21">
        <v>4</v>
      </c>
      <c r="L13" s="21">
        <v>192</v>
      </c>
      <c r="M13" s="21">
        <v>132</v>
      </c>
      <c r="N13" s="21">
        <v>138</v>
      </c>
      <c r="O13" s="21">
        <v>177</v>
      </c>
      <c r="P13" s="21">
        <v>150</v>
      </c>
      <c r="R13" s="21">
        <f t="shared" si="0"/>
        <v>157.8</v>
      </c>
      <c r="S13" s="21">
        <f t="shared" si="1"/>
        <v>809</v>
      </c>
    </row>
    <row r="14" spans="5:19" ht="18">
      <c r="E14" s="2">
        <v>40</v>
      </c>
      <c r="F14" s="21" t="s">
        <v>46</v>
      </c>
      <c r="G14" s="2">
        <v>4</v>
      </c>
      <c r="H14" s="2" t="s">
        <v>64</v>
      </c>
      <c r="I14" s="20" t="s">
        <v>72</v>
      </c>
      <c r="J14" s="21">
        <v>44</v>
      </c>
      <c r="L14" s="21">
        <v>232</v>
      </c>
      <c r="M14" s="21">
        <v>171</v>
      </c>
      <c r="N14" s="21">
        <v>236</v>
      </c>
      <c r="O14" s="21">
        <v>205</v>
      </c>
      <c r="Q14" s="21">
        <v>193</v>
      </c>
      <c r="R14" s="21">
        <f t="shared" si="0"/>
        <v>207.4</v>
      </c>
      <c r="S14" s="21">
        <f t="shared" si="1"/>
        <v>1037</v>
      </c>
    </row>
    <row r="15" spans="5:19" ht="18">
      <c r="E15" s="2">
        <v>40</v>
      </c>
      <c r="F15" s="21" t="s">
        <v>61</v>
      </c>
      <c r="G15" s="2">
        <v>4</v>
      </c>
      <c r="H15" s="2" t="s">
        <v>86</v>
      </c>
      <c r="I15" s="20" t="s">
        <v>72</v>
      </c>
      <c r="J15" s="21">
        <v>40</v>
      </c>
      <c r="L15" s="21">
        <v>161</v>
      </c>
      <c r="M15" s="21">
        <v>193</v>
      </c>
      <c r="N15" s="21">
        <v>194</v>
      </c>
      <c r="O15" s="21">
        <v>214</v>
      </c>
      <c r="P15" s="21">
        <v>156</v>
      </c>
      <c r="R15" s="21">
        <f t="shared" si="0"/>
        <v>183.6</v>
      </c>
      <c r="S15" s="21">
        <f t="shared" si="1"/>
        <v>918</v>
      </c>
    </row>
    <row r="16" spans="5:19" ht="18">
      <c r="E16" s="2">
        <v>50</v>
      </c>
      <c r="F16" s="21" t="s">
        <v>62</v>
      </c>
      <c r="G16" s="2">
        <v>4</v>
      </c>
      <c r="H16" s="2" t="s">
        <v>66</v>
      </c>
      <c r="I16" s="20" t="s">
        <v>69</v>
      </c>
      <c r="J16" s="21">
        <v>53</v>
      </c>
      <c r="K16" s="21">
        <v>8</v>
      </c>
      <c r="M16" s="21">
        <v>172</v>
      </c>
      <c r="N16" s="21">
        <v>203</v>
      </c>
      <c r="O16" s="21">
        <v>181</v>
      </c>
      <c r="P16" s="21">
        <v>192</v>
      </c>
      <c r="Q16" s="21">
        <v>198</v>
      </c>
      <c r="R16" s="21">
        <f t="shared" si="0"/>
        <v>189.2</v>
      </c>
      <c r="S16" s="21">
        <f t="shared" si="1"/>
        <v>986</v>
      </c>
    </row>
    <row r="17" spans="3:19" ht="18">
      <c r="C17" s="2" t="s">
        <v>143</v>
      </c>
      <c r="D17" s="2" t="s">
        <v>142</v>
      </c>
      <c r="E17" s="2">
        <v>40</v>
      </c>
      <c r="F17" s="21" t="s">
        <v>58</v>
      </c>
      <c r="G17" s="2">
        <v>4</v>
      </c>
      <c r="H17" s="2" t="s">
        <v>8</v>
      </c>
      <c r="I17" s="22" t="s">
        <v>28</v>
      </c>
      <c r="J17" s="21">
        <v>41</v>
      </c>
      <c r="K17" s="21">
        <v>8</v>
      </c>
      <c r="L17" s="21">
        <v>157</v>
      </c>
      <c r="M17" s="21">
        <v>139</v>
      </c>
      <c r="N17" s="21">
        <v>179</v>
      </c>
      <c r="O17" s="21">
        <v>172</v>
      </c>
      <c r="P17" s="21">
        <v>178</v>
      </c>
      <c r="R17" s="21">
        <f t="shared" si="0"/>
        <v>165</v>
      </c>
      <c r="S17" s="21">
        <f t="shared" si="1"/>
        <v>865</v>
      </c>
    </row>
    <row r="18" spans="5:19" ht="18">
      <c r="E18" s="2">
        <v>45</v>
      </c>
      <c r="F18" s="21" t="s">
        <v>57</v>
      </c>
      <c r="G18" s="2">
        <v>4</v>
      </c>
      <c r="H18" s="2" t="s">
        <v>111</v>
      </c>
      <c r="I18" s="22" t="s">
        <v>110</v>
      </c>
      <c r="J18" s="21">
        <v>49</v>
      </c>
      <c r="K18" s="21">
        <v>4</v>
      </c>
      <c r="L18" s="21">
        <v>176</v>
      </c>
      <c r="M18" s="21">
        <v>194</v>
      </c>
      <c r="N18" s="21">
        <v>149</v>
      </c>
      <c r="O18" s="21">
        <v>157</v>
      </c>
      <c r="P18" s="21">
        <v>203</v>
      </c>
      <c r="R18" s="21">
        <f t="shared" si="0"/>
        <v>175.8</v>
      </c>
      <c r="S18" s="21">
        <f t="shared" si="1"/>
        <v>899</v>
      </c>
    </row>
    <row r="19" spans="5:19" ht="18">
      <c r="E19" s="2">
        <v>50</v>
      </c>
      <c r="F19" s="21" t="s">
        <v>54</v>
      </c>
      <c r="G19" s="2">
        <v>4</v>
      </c>
      <c r="H19" s="2" t="s">
        <v>75</v>
      </c>
      <c r="I19" s="20" t="s">
        <v>83</v>
      </c>
      <c r="J19" s="21">
        <v>69</v>
      </c>
      <c r="K19" s="21">
        <v>12</v>
      </c>
      <c r="M19" s="21">
        <v>191</v>
      </c>
      <c r="N19" s="21">
        <v>187</v>
      </c>
      <c r="O19" s="21">
        <v>188</v>
      </c>
      <c r="P19" s="21">
        <v>209</v>
      </c>
      <c r="Q19" s="21">
        <v>191</v>
      </c>
      <c r="R19" s="21">
        <f t="shared" si="0"/>
        <v>193.2</v>
      </c>
      <c r="S19" s="21">
        <f t="shared" si="1"/>
        <v>1026</v>
      </c>
    </row>
    <row r="20" spans="3:19" ht="18">
      <c r="C20" s="2" t="s">
        <v>143</v>
      </c>
      <c r="E20" s="2">
        <v>45</v>
      </c>
      <c r="F20" s="21" t="s">
        <v>47</v>
      </c>
      <c r="G20" s="2">
        <v>4</v>
      </c>
      <c r="H20" s="2" t="s">
        <v>31</v>
      </c>
      <c r="I20" s="20" t="s">
        <v>33</v>
      </c>
      <c r="J20" s="21">
        <v>47</v>
      </c>
      <c r="K20" s="21">
        <v>12</v>
      </c>
      <c r="L20" s="21">
        <v>188</v>
      </c>
      <c r="M20" s="21">
        <v>165</v>
      </c>
      <c r="N20" s="21">
        <v>175</v>
      </c>
      <c r="P20" s="21">
        <v>172</v>
      </c>
      <c r="Q20" s="21">
        <v>160</v>
      </c>
      <c r="R20" s="21">
        <f t="shared" si="0"/>
        <v>172</v>
      </c>
      <c r="S20" s="21">
        <f t="shared" si="1"/>
        <v>920</v>
      </c>
    </row>
    <row r="21" spans="4:19" ht="18">
      <c r="D21" s="2" t="s">
        <v>142</v>
      </c>
      <c r="F21" s="21" t="s">
        <v>49</v>
      </c>
      <c r="G21" s="2">
        <v>4</v>
      </c>
      <c r="H21" s="2" t="s">
        <v>18</v>
      </c>
      <c r="I21" s="20" t="s">
        <v>28</v>
      </c>
      <c r="L21" s="21">
        <v>182</v>
      </c>
      <c r="M21" s="21">
        <v>191</v>
      </c>
      <c r="N21" s="21">
        <v>156</v>
      </c>
      <c r="O21" s="21">
        <v>167</v>
      </c>
      <c r="P21" s="21">
        <v>160</v>
      </c>
      <c r="R21" s="21">
        <f t="shared" si="0"/>
        <v>171.2</v>
      </c>
      <c r="S21" s="21">
        <f t="shared" si="1"/>
        <v>856</v>
      </c>
    </row>
    <row r="22" spans="5:19" ht="18">
      <c r="E22" s="2">
        <v>50</v>
      </c>
      <c r="F22" s="21" t="s">
        <v>60</v>
      </c>
      <c r="G22" s="2">
        <v>4</v>
      </c>
      <c r="H22" s="2" t="s">
        <v>109</v>
      </c>
      <c r="I22" s="22" t="s">
        <v>110</v>
      </c>
      <c r="J22" s="21">
        <v>50</v>
      </c>
      <c r="K22" s="21">
        <v>8</v>
      </c>
      <c r="L22" s="21">
        <v>178</v>
      </c>
      <c r="M22" s="21">
        <v>180</v>
      </c>
      <c r="N22" s="21">
        <v>196</v>
      </c>
      <c r="O22" s="21">
        <v>196</v>
      </c>
      <c r="Q22" s="21">
        <v>234</v>
      </c>
      <c r="R22" s="21">
        <f t="shared" si="0"/>
        <v>196.8</v>
      </c>
      <c r="S22" s="21">
        <f t="shared" si="1"/>
        <v>1024</v>
      </c>
    </row>
    <row r="23" spans="6:19" ht="18">
      <c r="F23" s="21" t="s">
        <v>94</v>
      </c>
      <c r="G23" s="2">
        <v>4</v>
      </c>
      <c r="H23" s="2" t="s">
        <v>10</v>
      </c>
      <c r="I23" s="20" t="s">
        <v>28</v>
      </c>
      <c r="L23" s="21">
        <v>158</v>
      </c>
      <c r="N23" s="21">
        <v>191</v>
      </c>
      <c r="O23" s="21">
        <v>237</v>
      </c>
      <c r="P23" s="21">
        <v>169</v>
      </c>
      <c r="Q23" s="21">
        <v>211</v>
      </c>
      <c r="R23" s="21">
        <f t="shared" si="0"/>
        <v>193.2</v>
      </c>
      <c r="S23" s="21">
        <f t="shared" si="1"/>
        <v>966</v>
      </c>
    </row>
    <row r="24" spans="4:19" ht="18">
      <c r="D24" s="2" t="s">
        <v>142</v>
      </c>
      <c r="E24" s="2">
        <v>45</v>
      </c>
      <c r="F24" s="21" t="s">
        <v>52</v>
      </c>
      <c r="G24" s="2">
        <v>4</v>
      </c>
      <c r="H24" s="2" t="s">
        <v>6</v>
      </c>
      <c r="I24" s="22" t="s">
        <v>28</v>
      </c>
      <c r="J24" s="21">
        <v>45</v>
      </c>
      <c r="K24" s="21">
        <v>4</v>
      </c>
      <c r="L24" s="21">
        <v>154</v>
      </c>
      <c r="M24" s="21">
        <v>164</v>
      </c>
      <c r="N24" s="21">
        <v>130</v>
      </c>
      <c r="O24" s="21">
        <v>184</v>
      </c>
      <c r="P24" s="21">
        <v>167</v>
      </c>
      <c r="R24" s="21">
        <f t="shared" si="0"/>
        <v>159.8</v>
      </c>
      <c r="S24" s="21">
        <f t="shared" si="1"/>
        <v>819</v>
      </c>
    </row>
    <row r="25" spans="5:19" ht="18">
      <c r="E25" s="2">
        <v>45</v>
      </c>
      <c r="F25" s="21" t="s">
        <v>90</v>
      </c>
      <c r="G25" s="2">
        <v>4</v>
      </c>
      <c r="H25" s="2" t="s">
        <v>121</v>
      </c>
      <c r="I25" s="22" t="s">
        <v>122</v>
      </c>
      <c r="J25" s="21">
        <v>48</v>
      </c>
      <c r="K25" s="21">
        <v>4</v>
      </c>
      <c r="L25" s="21">
        <v>183</v>
      </c>
      <c r="N25" s="21">
        <v>173</v>
      </c>
      <c r="O25" s="21">
        <v>207</v>
      </c>
      <c r="P25" s="21">
        <v>237</v>
      </c>
      <c r="Q25" s="21">
        <v>200</v>
      </c>
      <c r="R25" s="21">
        <f t="shared" si="0"/>
        <v>200</v>
      </c>
      <c r="S25" s="21">
        <f t="shared" si="1"/>
        <v>1020</v>
      </c>
    </row>
    <row r="26" spans="4:19" ht="18">
      <c r="D26" s="2" t="s">
        <v>142</v>
      </c>
      <c r="E26" s="2">
        <v>50</v>
      </c>
      <c r="F26" s="21" t="s">
        <v>92</v>
      </c>
      <c r="G26" s="2">
        <v>4</v>
      </c>
      <c r="H26" s="2" t="s">
        <v>84</v>
      </c>
      <c r="I26" s="20" t="s">
        <v>68</v>
      </c>
      <c r="J26" s="21">
        <v>50</v>
      </c>
      <c r="K26" s="21">
        <v>8</v>
      </c>
      <c r="M26" s="21">
        <v>234</v>
      </c>
      <c r="N26" s="21">
        <v>221</v>
      </c>
      <c r="O26" s="21">
        <v>193</v>
      </c>
      <c r="P26" s="21">
        <v>204</v>
      </c>
      <c r="Q26" s="21">
        <v>205</v>
      </c>
      <c r="R26" s="21">
        <f t="shared" si="0"/>
        <v>211.4</v>
      </c>
      <c r="S26" s="21">
        <f t="shared" si="1"/>
        <v>1097</v>
      </c>
    </row>
    <row r="27" spans="3:19" ht="18">
      <c r="C27" s="2" t="s">
        <v>143</v>
      </c>
      <c r="D27" s="2" t="s">
        <v>142</v>
      </c>
      <c r="E27" s="2">
        <v>50</v>
      </c>
      <c r="F27" s="21" t="s">
        <v>53</v>
      </c>
      <c r="G27" s="2">
        <v>4</v>
      </c>
      <c r="H27" s="2" t="s">
        <v>70</v>
      </c>
      <c r="I27" s="20" t="s">
        <v>68</v>
      </c>
      <c r="J27" s="21">
        <v>50</v>
      </c>
      <c r="K27" s="21">
        <v>16</v>
      </c>
      <c r="L27" s="21">
        <v>181</v>
      </c>
      <c r="M27" s="21">
        <v>158</v>
      </c>
      <c r="N27" s="21">
        <v>162</v>
      </c>
      <c r="O27" s="21">
        <v>159</v>
      </c>
      <c r="P27" s="21">
        <v>143</v>
      </c>
      <c r="R27" s="21">
        <f t="shared" si="0"/>
        <v>160.6</v>
      </c>
      <c r="S27" s="21">
        <f t="shared" si="1"/>
        <v>883</v>
      </c>
    </row>
    <row r="28" spans="5:19" ht="18">
      <c r="E28" s="2">
        <v>45</v>
      </c>
      <c r="F28" s="21" t="s">
        <v>50</v>
      </c>
      <c r="G28" s="2">
        <v>4</v>
      </c>
      <c r="H28" s="2" t="s">
        <v>85</v>
      </c>
      <c r="I28" s="20" t="s">
        <v>33</v>
      </c>
      <c r="J28" s="21">
        <v>45</v>
      </c>
      <c r="K28" s="21">
        <v>4</v>
      </c>
      <c r="L28" s="21">
        <v>161</v>
      </c>
      <c r="M28" s="21">
        <v>202</v>
      </c>
      <c r="N28" s="21">
        <v>173</v>
      </c>
      <c r="O28" s="21">
        <v>137</v>
      </c>
      <c r="P28" s="21">
        <v>174</v>
      </c>
      <c r="R28" s="21">
        <f t="shared" si="0"/>
        <v>169.4</v>
      </c>
      <c r="S28" s="21">
        <f t="shared" si="1"/>
        <v>867</v>
      </c>
    </row>
    <row r="29" spans="6:19" ht="18">
      <c r="F29" s="21" t="s">
        <v>55</v>
      </c>
      <c r="G29" s="2">
        <v>4</v>
      </c>
      <c r="H29" s="2" t="s">
        <v>145</v>
      </c>
      <c r="I29" s="22" t="s">
        <v>69</v>
      </c>
      <c r="J29" s="21">
        <v>40</v>
      </c>
      <c r="L29" s="21">
        <v>186</v>
      </c>
      <c r="M29" s="21">
        <v>201</v>
      </c>
      <c r="N29" s="21">
        <v>203</v>
      </c>
      <c r="O29" s="21">
        <v>211</v>
      </c>
      <c r="Q29" s="21">
        <v>236</v>
      </c>
      <c r="R29" s="21">
        <f t="shared" si="0"/>
        <v>207.4</v>
      </c>
      <c r="S29" s="21">
        <f t="shared" si="1"/>
        <v>1037</v>
      </c>
    </row>
    <row r="30" spans="6:19" ht="18">
      <c r="F30" s="21" t="s">
        <v>91</v>
      </c>
      <c r="G30" s="2">
        <v>4</v>
      </c>
      <c r="H30" s="2" t="s">
        <v>152</v>
      </c>
      <c r="I30" s="22" t="s">
        <v>105</v>
      </c>
      <c r="J30" s="21">
        <v>47</v>
      </c>
      <c r="K30" s="21">
        <v>4</v>
      </c>
      <c r="L30" s="21">
        <v>166</v>
      </c>
      <c r="M30" s="21">
        <v>193</v>
      </c>
      <c r="N30" s="21">
        <v>153</v>
      </c>
      <c r="O30" s="21">
        <v>180</v>
      </c>
      <c r="P30" s="21">
        <v>172</v>
      </c>
      <c r="R30" s="21">
        <f t="shared" si="0"/>
        <v>172.8</v>
      </c>
      <c r="S30" s="21">
        <f t="shared" si="1"/>
        <v>884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J10" sqref="J3:J10"/>
    </sheetView>
  </sheetViews>
  <sheetFormatPr defaultColWidth="8.140625" defaultRowHeight="12.75"/>
  <cols>
    <col min="1" max="1" width="7.28125" style="2" customWidth="1"/>
    <col min="2" max="2" width="0.13671875" style="2" customWidth="1"/>
    <col min="3" max="3" width="22.140625" style="2" customWidth="1"/>
    <col min="4" max="4" width="13.28125" style="20" customWidth="1"/>
    <col min="5" max="5" width="8.421875" style="21" customWidth="1"/>
    <col min="6" max="6" width="23.00390625" style="21" customWidth="1"/>
    <col min="7" max="7" width="7.8515625" style="2" customWidth="1"/>
    <col min="8" max="9" width="8.421875" style="2" customWidth="1"/>
    <col min="10" max="10" width="13.57421875" style="2" customWidth="1"/>
    <col min="11" max="16384" width="8.140625" style="2" customWidth="1"/>
  </cols>
  <sheetData>
    <row r="1" spans="2:9" s="3" customFormat="1" ht="20.25">
      <c r="B1" s="4"/>
      <c r="C1" s="51" t="s">
        <v>161</v>
      </c>
      <c r="D1" s="52"/>
      <c r="E1" s="52"/>
      <c r="F1" s="52"/>
      <c r="G1" s="52"/>
      <c r="H1" s="52"/>
      <c r="I1" s="53"/>
    </row>
    <row r="2" spans="1:9" ht="18">
      <c r="A2" s="2" t="s">
        <v>30</v>
      </c>
      <c r="C2" s="29" t="s">
        <v>23</v>
      </c>
      <c r="D2" s="20" t="s">
        <v>25</v>
      </c>
      <c r="E2" s="20" t="s">
        <v>26</v>
      </c>
      <c r="F2" s="20" t="s">
        <v>27</v>
      </c>
      <c r="G2" s="35" t="s">
        <v>0</v>
      </c>
      <c r="H2" s="35" t="s">
        <v>1</v>
      </c>
      <c r="I2" s="2" t="s">
        <v>5</v>
      </c>
    </row>
    <row r="3" spans="1:9" ht="18">
      <c r="A3" s="21">
        <v>1</v>
      </c>
      <c r="C3" s="37" t="s">
        <v>114</v>
      </c>
      <c r="D3" s="38" t="s">
        <v>110</v>
      </c>
      <c r="E3" s="39">
        <v>50</v>
      </c>
      <c r="F3" s="39">
        <v>8</v>
      </c>
      <c r="G3" s="37">
        <v>246</v>
      </c>
      <c r="H3" s="37">
        <v>186</v>
      </c>
      <c r="I3" s="37">
        <f aca="true" t="shared" si="0" ref="I3:I22">G3+H3+F3*2</f>
        <v>448</v>
      </c>
    </row>
    <row r="4" spans="1:9" ht="18">
      <c r="A4" s="21">
        <v>2</v>
      </c>
      <c r="C4" s="37" t="s">
        <v>75</v>
      </c>
      <c r="D4" s="38" t="s">
        <v>83</v>
      </c>
      <c r="E4" s="39">
        <v>69</v>
      </c>
      <c r="F4" s="39">
        <v>12</v>
      </c>
      <c r="G4" s="37">
        <v>212</v>
      </c>
      <c r="H4" s="37">
        <v>191</v>
      </c>
      <c r="I4" s="37">
        <f t="shared" si="0"/>
        <v>427</v>
      </c>
    </row>
    <row r="5" spans="1:9" ht="18">
      <c r="A5" s="21">
        <v>3</v>
      </c>
      <c r="C5" s="37" t="s">
        <v>121</v>
      </c>
      <c r="D5" s="38" t="s">
        <v>122</v>
      </c>
      <c r="E5" s="39">
        <v>48</v>
      </c>
      <c r="F5" s="39">
        <v>4</v>
      </c>
      <c r="G5" s="37">
        <v>212</v>
      </c>
      <c r="H5" s="37">
        <v>196</v>
      </c>
      <c r="I5" s="37">
        <f t="shared" si="0"/>
        <v>416</v>
      </c>
    </row>
    <row r="6" spans="1:9" ht="18">
      <c r="A6" s="21">
        <v>4</v>
      </c>
      <c r="C6" s="37" t="s">
        <v>115</v>
      </c>
      <c r="D6" s="38" t="s">
        <v>110</v>
      </c>
      <c r="E6" s="39">
        <v>55</v>
      </c>
      <c r="F6" s="39">
        <v>12</v>
      </c>
      <c r="G6" s="37">
        <v>224</v>
      </c>
      <c r="H6" s="37">
        <v>166</v>
      </c>
      <c r="I6" s="37">
        <f t="shared" si="0"/>
        <v>414</v>
      </c>
    </row>
    <row r="7" spans="1:9" ht="18">
      <c r="A7" s="21">
        <v>5</v>
      </c>
      <c r="C7" s="37" t="s">
        <v>88</v>
      </c>
      <c r="D7" s="38" t="s">
        <v>89</v>
      </c>
      <c r="E7" s="39">
        <v>46</v>
      </c>
      <c r="F7" s="39">
        <v>4</v>
      </c>
      <c r="G7" s="37">
        <v>200</v>
      </c>
      <c r="H7" s="37">
        <v>179</v>
      </c>
      <c r="I7" s="37">
        <f t="shared" si="0"/>
        <v>387</v>
      </c>
    </row>
    <row r="8" spans="1:9" ht="18">
      <c r="A8" s="21">
        <v>6</v>
      </c>
      <c r="C8" s="37" t="s">
        <v>64</v>
      </c>
      <c r="D8" s="38" t="s">
        <v>72</v>
      </c>
      <c r="E8" s="39">
        <v>44</v>
      </c>
      <c r="F8" s="39"/>
      <c r="G8" s="37">
        <v>205</v>
      </c>
      <c r="H8" s="37">
        <v>173</v>
      </c>
      <c r="I8" s="37">
        <f t="shared" si="0"/>
        <v>378</v>
      </c>
    </row>
    <row r="9" spans="1:9" ht="18">
      <c r="A9" s="21">
        <v>7</v>
      </c>
      <c r="C9" s="37" t="s">
        <v>16</v>
      </c>
      <c r="D9" s="38" t="s">
        <v>28</v>
      </c>
      <c r="E9" s="39">
        <v>53</v>
      </c>
      <c r="F9" s="39">
        <v>8</v>
      </c>
      <c r="G9" s="37">
        <v>182</v>
      </c>
      <c r="H9" s="37">
        <v>176</v>
      </c>
      <c r="I9" s="37">
        <f t="shared" si="0"/>
        <v>374</v>
      </c>
    </row>
    <row r="10" spans="1:9" ht="18">
      <c r="A10" s="21">
        <v>8</v>
      </c>
      <c r="C10" s="37" t="s">
        <v>109</v>
      </c>
      <c r="D10" s="38" t="s">
        <v>110</v>
      </c>
      <c r="E10" s="39">
        <v>50</v>
      </c>
      <c r="F10" s="39">
        <v>8</v>
      </c>
      <c r="G10" s="37">
        <v>167</v>
      </c>
      <c r="H10" s="37">
        <v>190</v>
      </c>
      <c r="I10" s="37">
        <f t="shared" si="0"/>
        <v>373</v>
      </c>
    </row>
    <row r="11" spans="1:9" ht="18">
      <c r="A11" s="21">
        <v>9</v>
      </c>
      <c r="C11" s="2" t="s">
        <v>145</v>
      </c>
      <c r="D11" s="20" t="s">
        <v>69</v>
      </c>
      <c r="E11" s="21">
        <v>40</v>
      </c>
      <c r="G11" s="2">
        <v>190</v>
      </c>
      <c r="H11" s="2">
        <v>182</v>
      </c>
      <c r="I11" s="2">
        <f t="shared" si="0"/>
        <v>372</v>
      </c>
    </row>
    <row r="12" spans="1:9" ht="18">
      <c r="A12" s="21">
        <v>10</v>
      </c>
      <c r="C12" s="2" t="s">
        <v>101</v>
      </c>
      <c r="D12" s="20" t="s">
        <v>33</v>
      </c>
      <c r="E12" s="21">
        <v>51</v>
      </c>
      <c r="F12" s="21">
        <v>8</v>
      </c>
      <c r="G12" s="2">
        <v>179</v>
      </c>
      <c r="H12" s="2">
        <v>172</v>
      </c>
      <c r="I12" s="2">
        <f t="shared" si="0"/>
        <v>367</v>
      </c>
    </row>
    <row r="13" spans="1:9" ht="18">
      <c r="A13" s="21">
        <v>11</v>
      </c>
      <c r="C13" s="2" t="s">
        <v>32</v>
      </c>
      <c r="D13" s="20" t="s">
        <v>33</v>
      </c>
      <c r="E13" s="21">
        <v>48</v>
      </c>
      <c r="F13" s="21">
        <v>4</v>
      </c>
      <c r="G13" s="2">
        <v>165</v>
      </c>
      <c r="H13" s="2">
        <v>189</v>
      </c>
      <c r="I13" s="2">
        <f t="shared" si="0"/>
        <v>362</v>
      </c>
    </row>
    <row r="14" spans="1:9" ht="18">
      <c r="A14" s="21">
        <v>12</v>
      </c>
      <c r="C14" s="2" t="s">
        <v>100</v>
      </c>
      <c r="D14" s="20" t="s">
        <v>33</v>
      </c>
      <c r="E14" s="21">
        <v>53</v>
      </c>
      <c r="F14" s="21">
        <v>8</v>
      </c>
      <c r="G14" s="2">
        <v>167</v>
      </c>
      <c r="H14" s="2">
        <v>177</v>
      </c>
      <c r="I14" s="2">
        <f t="shared" si="0"/>
        <v>360</v>
      </c>
    </row>
    <row r="15" spans="1:10" ht="18">
      <c r="A15" s="21">
        <v>13</v>
      </c>
      <c r="C15" s="2" t="s">
        <v>36</v>
      </c>
      <c r="D15" s="20" t="s">
        <v>35</v>
      </c>
      <c r="E15" s="21">
        <v>45</v>
      </c>
      <c r="F15" s="21">
        <v>4</v>
      </c>
      <c r="G15" s="2">
        <v>179</v>
      </c>
      <c r="H15" s="2">
        <v>170</v>
      </c>
      <c r="I15" s="2">
        <f t="shared" si="0"/>
        <v>357</v>
      </c>
      <c r="J15" s="2" t="s">
        <v>166</v>
      </c>
    </row>
    <row r="16" spans="1:10" ht="18">
      <c r="A16" s="21">
        <v>14</v>
      </c>
      <c r="C16" s="2" t="s">
        <v>66</v>
      </c>
      <c r="D16" s="20" t="s">
        <v>69</v>
      </c>
      <c r="E16" s="21">
        <v>53</v>
      </c>
      <c r="F16" s="21">
        <v>8</v>
      </c>
      <c r="G16" s="2">
        <v>181</v>
      </c>
      <c r="H16" s="2">
        <v>159</v>
      </c>
      <c r="I16" s="2">
        <f t="shared" si="0"/>
        <v>356</v>
      </c>
      <c r="J16" s="2" t="s">
        <v>166</v>
      </c>
    </row>
    <row r="17" spans="1:9" ht="18">
      <c r="A17" s="21">
        <v>15</v>
      </c>
      <c r="C17" s="2" t="s">
        <v>79</v>
      </c>
      <c r="D17" s="20" t="s">
        <v>80</v>
      </c>
      <c r="E17" s="21">
        <v>49</v>
      </c>
      <c r="F17" s="21">
        <v>4</v>
      </c>
      <c r="G17" s="2">
        <v>180</v>
      </c>
      <c r="H17" s="2">
        <v>157</v>
      </c>
      <c r="I17" s="2">
        <f t="shared" si="0"/>
        <v>345</v>
      </c>
    </row>
    <row r="18" spans="1:10" ht="18">
      <c r="A18" s="21">
        <v>16</v>
      </c>
      <c r="C18" s="2" t="s">
        <v>14</v>
      </c>
      <c r="D18" s="20" t="s">
        <v>28</v>
      </c>
      <c r="G18" s="2">
        <v>205</v>
      </c>
      <c r="H18" s="2">
        <v>139</v>
      </c>
      <c r="I18" s="2">
        <f t="shared" si="0"/>
        <v>344</v>
      </c>
      <c r="J18" s="2" t="s">
        <v>134</v>
      </c>
    </row>
    <row r="19" spans="1:10" ht="18">
      <c r="A19" s="21">
        <v>17</v>
      </c>
      <c r="B19" s="2">
        <v>2500</v>
      </c>
      <c r="C19" s="2" t="s">
        <v>6</v>
      </c>
      <c r="D19" s="20" t="s">
        <v>28</v>
      </c>
      <c r="E19" s="21">
        <v>45</v>
      </c>
      <c r="F19" s="21">
        <v>4</v>
      </c>
      <c r="G19" s="2">
        <v>150</v>
      </c>
      <c r="H19" s="2">
        <v>179</v>
      </c>
      <c r="I19" s="2">
        <f t="shared" si="0"/>
        <v>337</v>
      </c>
      <c r="J19" s="2" t="s">
        <v>167</v>
      </c>
    </row>
    <row r="20" spans="1:9" ht="18">
      <c r="A20" s="21">
        <v>18</v>
      </c>
      <c r="C20" s="2" t="s">
        <v>85</v>
      </c>
      <c r="D20" s="20" t="s">
        <v>33</v>
      </c>
      <c r="E20" s="21">
        <v>45</v>
      </c>
      <c r="F20" s="21">
        <v>4</v>
      </c>
      <c r="G20" s="2">
        <v>188</v>
      </c>
      <c r="H20" s="2">
        <v>136</v>
      </c>
      <c r="I20" s="2">
        <f t="shared" si="0"/>
        <v>332</v>
      </c>
    </row>
    <row r="21" spans="1:10" ht="18">
      <c r="A21" s="21">
        <v>19</v>
      </c>
      <c r="C21" s="2" t="s">
        <v>39</v>
      </c>
      <c r="D21" s="20" t="s">
        <v>33</v>
      </c>
      <c r="E21" s="21">
        <v>42</v>
      </c>
      <c r="G21" s="2">
        <v>165</v>
      </c>
      <c r="H21" s="2">
        <v>155</v>
      </c>
      <c r="I21" s="2">
        <f t="shared" si="0"/>
        <v>320</v>
      </c>
      <c r="J21" s="2" t="s">
        <v>166</v>
      </c>
    </row>
    <row r="22" spans="1:10" ht="18">
      <c r="A22" s="21">
        <v>20</v>
      </c>
      <c r="C22" s="2" t="s">
        <v>44</v>
      </c>
      <c r="D22" s="20" t="s">
        <v>38</v>
      </c>
      <c r="E22" s="21">
        <v>49</v>
      </c>
      <c r="F22" s="21">
        <v>12</v>
      </c>
      <c r="G22" s="2">
        <v>132</v>
      </c>
      <c r="H22" s="2">
        <v>162</v>
      </c>
      <c r="I22" s="2">
        <f t="shared" si="0"/>
        <v>318</v>
      </c>
      <c r="J22" s="2" t="s">
        <v>168</v>
      </c>
    </row>
  </sheetData>
  <sheetProtection selectLockedCells="1" selectUnlockedCells="1"/>
  <mergeCells count="1">
    <mergeCell ref="C1:I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L15" sqref="L15"/>
    </sheetView>
  </sheetViews>
  <sheetFormatPr defaultColWidth="8.140625" defaultRowHeight="12.75"/>
  <cols>
    <col min="1" max="1" width="7.140625" style="2" customWidth="1"/>
    <col min="2" max="2" width="22.140625" style="2" customWidth="1"/>
    <col min="3" max="3" width="13.28125" style="22" customWidth="1"/>
    <col min="4" max="4" width="8.421875" style="21" customWidth="1"/>
    <col min="5" max="5" width="7.28125" style="21" customWidth="1"/>
    <col min="6" max="6" width="7.00390625" style="2" customWidth="1"/>
    <col min="7" max="7" width="8.28125" style="2" customWidth="1"/>
    <col min="8" max="8" width="7.57421875" style="2" customWidth="1"/>
    <col min="9" max="9" width="7.00390625" style="2" customWidth="1"/>
    <col min="10" max="16384" width="8.140625" style="2" customWidth="1"/>
  </cols>
  <sheetData>
    <row r="1" spans="2:8" s="3" customFormat="1" ht="23.25">
      <c r="B1" s="54" t="s">
        <v>160</v>
      </c>
      <c r="C1" s="55"/>
      <c r="D1" s="55"/>
      <c r="E1" s="55"/>
      <c r="F1" s="55"/>
      <c r="G1" s="55"/>
      <c r="H1" s="56"/>
    </row>
    <row r="2" spans="1:8" ht="18">
      <c r="A2" s="2" t="s">
        <v>30</v>
      </c>
      <c r="B2" s="29" t="s">
        <v>23</v>
      </c>
      <c r="C2" s="22" t="s">
        <v>25</v>
      </c>
      <c r="D2" s="20" t="s">
        <v>26</v>
      </c>
      <c r="E2" s="20" t="s">
        <v>27</v>
      </c>
      <c r="F2" s="43" t="s">
        <v>0</v>
      </c>
      <c r="G2" s="43" t="s">
        <v>1</v>
      </c>
      <c r="H2" s="43" t="s">
        <v>158</v>
      </c>
    </row>
    <row r="3" spans="1:8" ht="18">
      <c r="A3" s="21">
        <v>1</v>
      </c>
      <c r="B3" s="37" t="s">
        <v>123</v>
      </c>
      <c r="C3" s="38" t="s">
        <v>124</v>
      </c>
      <c r="D3" s="39">
        <v>42</v>
      </c>
      <c r="E3" s="39"/>
      <c r="F3" s="37">
        <v>258</v>
      </c>
      <c r="G3" s="37">
        <v>180</v>
      </c>
      <c r="H3" s="37">
        <f aca="true" t="shared" si="0" ref="H3:H9">F3+G3+E3*2</f>
        <v>438</v>
      </c>
    </row>
    <row r="4" spans="1:8" ht="18">
      <c r="A4" s="21">
        <v>2</v>
      </c>
      <c r="B4" s="37" t="s">
        <v>16</v>
      </c>
      <c r="C4" s="38" t="s">
        <v>28</v>
      </c>
      <c r="D4" s="39">
        <v>53</v>
      </c>
      <c r="E4" s="39">
        <v>8</v>
      </c>
      <c r="F4" s="37">
        <v>233</v>
      </c>
      <c r="G4" s="37">
        <v>174</v>
      </c>
      <c r="H4" s="37">
        <f t="shared" si="0"/>
        <v>423</v>
      </c>
    </row>
    <row r="5" spans="1:8" ht="18">
      <c r="A5" s="21">
        <v>3</v>
      </c>
      <c r="B5" s="37" t="s">
        <v>121</v>
      </c>
      <c r="C5" s="40" t="s">
        <v>122</v>
      </c>
      <c r="D5" s="39">
        <v>48</v>
      </c>
      <c r="E5" s="39">
        <v>4</v>
      </c>
      <c r="F5" s="37">
        <v>197</v>
      </c>
      <c r="G5" s="37">
        <v>212</v>
      </c>
      <c r="H5" s="37">
        <f t="shared" si="0"/>
        <v>417</v>
      </c>
    </row>
    <row r="6" spans="1:8" ht="18">
      <c r="A6" s="21">
        <v>4</v>
      </c>
      <c r="B6" s="37" t="s">
        <v>81</v>
      </c>
      <c r="C6" s="38" t="s">
        <v>82</v>
      </c>
      <c r="D6" s="39">
        <v>62</v>
      </c>
      <c r="E6" s="39">
        <v>12</v>
      </c>
      <c r="F6" s="37">
        <v>185</v>
      </c>
      <c r="G6" s="37">
        <v>194</v>
      </c>
      <c r="H6" s="37">
        <f t="shared" si="0"/>
        <v>403</v>
      </c>
    </row>
    <row r="7" spans="1:8" ht="18">
      <c r="A7" s="21">
        <v>5</v>
      </c>
      <c r="B7" s="37" t="s">
        <v>12</v>
      </c>
      <c r="C7" s="40" t="s">
        <v>28</v>
      </c>
      <c r="D7" s="39"/>
      <c r="E7" s="39"/>
      <c r="F7" s="37">
        <v>138</v>
      </c>
      <c r="G7" s="37">
        <v>257</v>
      </c>
      <c r="H7" s="37">
        <f t="shared" si="0"/>
        <v>395</v>
      </c>
    </row>
    <row r="8" spans="1:8" ht="18">
      <c r="A8" s="21">
        <v>6</v>
      </c>
      <c r="B8" s="37" t="s">
        <v>129</v>
      </c>
      <c r="C8" s="38" t="s">
        <v>130</v>
      </c>
      <c r="D8" s="39">
        <v>48</v>
      </c>
      <c r="E8" s="39">
        <v>4</v>
      </c>
      <c r="F8" s="37">
        <v>157</v>
      </c>
      <c r="G8" s="37">
        <v>224</v>
      </c>
      <c r="H8" s="37">
        <f t="shared" si="0"/>
        <v>389</v>
      </c>
    </row>
    <row r="9" spans="1:8" ht="18">
      <c r="A9" s="21">
        <v>7</v>
      </c>
      <c r="B9" s="37" t="s">
        <v>88</v>
      </c>
      <c r="C9" s="38" t="s">
        <v>89</v>
      </c>
      <c r="D9" s="39">
        <v>46</v>
      </c>
      <c r="E9" s="39">
        <v>4</v>
      </c>
      <c r="F9" s="37">
        <v>167</v>
      </c>
      <c r="G9" s="37">
        <v>203</v>
      </c>
      <c r="H9" s="37">
        <f t="shared" si="0"/>
        <v>378</v>
      </c>
    </row>
    <row r="10" spans="1:8" ht="18">
      <c r="A10" s="21">
        <v>8</v>
      </c>
      <c r="B10" s="37" t="s">
        <v>114</v>
      </c>
      <c r="C10" s="40" t="s">
        <v>110</v>
      </c>
      <c r="D10" s="39">
        <v>50</v>
      </c>
      <c r="E10" s="39">
        <v>8</v>
      </c>
      <c r="F10" s="37">
        <v>184</v>
      </c>
      <c r="G10" s="37">
        <v>177</v>
      </c>
      <c r="H10" s="37">
        <f>F10+G10+E10*2+0.1</f>
        <v>377.1</v>
      </c>
    </row>
    <row r="11" spans="1:8" ht="18">
      <c r="A11" s="21">
        <v>9</v>
      </c>
      <c r="B11" s="2" t="s">
        <v>41</v>
      </c>
      <c r="C11" s="22" t="s">
        <v>42</v>
      </c>
      <c r="D11" s="21">
        <v>50</v>
      </c>
      <c r="E11" s="21">
        <v>8</v>
      </c>
      <c r="F11" s="2">
        <v>165</v>
      </c>
      <c r="G11" s="2">
        <v>196</v>
      </c>
      <c r="H11" s="2">
        <f aca="true" t="shared" si="1" ref="H11:H18">F11+G11+E11*2</f>
        <v>377</v>
      </c>
    </row>
    <row r="12" spans="1:8" ht="18">
      <c r="A12" s="21">
        <v>10</v>
      </c>
      <c r="B12" s="2" t="s">
        <v>113</v>
      </c>
      <c r="C12" s="22" t="s">
        <v>68</v>
      </c>
      <c r="F12" s="2">
        <v>187</v>
      </c>
      <c r="G12" s="2">
        <v>183</v>
      </c>
      <c r="H12" s="2">
        <f t="shared" si="1"/>
        <v>370</v>
      </c>
    </row>
    <row r="13" spans="1:8" ht="18">
      <c r="A13" s="21">
        <v>11</v>
      </c>
      <c r="B13" s="2" t="s">
        <v>115</v>
      </c>
      <c r="C13" s="22" t="s">
        <v>110</v>
      </c>
      <c r="D13" s="21">
        <v>55</v>
      </c>
      <c r="E13" s="21">
        <v>12</v>
      </c>
      <c r="F13" s="2">
        <v>179</v>
      </c>
      <c r="G13" s="2">
        <v>167</v>
      </c>
      <c r="H13" s="2">
        <f t="shared" si="1"/>
        <v>370</v>
      </c>
    </row>
    <row r="14" spans="1:8" ht="18">
      <c r="A14" s="21">
        <v>12</v>
      </c>
      <c r="B14" s="2" t="s">
        <v>75</v>
      </c>
      <c r="C14" s="20" t="s">
        <v>83</v>
      </c>
      <c r="D14" s="21">
        <v>69</v>
      </c>
      <c r="E14" s="21">
        <v>12</v>
      </c>
      <c r="F14" s="2">
        <v>169</v>
      </c>
      <c r="G14" s="2">
        <v>168</v>
      </c>
      <c r="H14" s="2">
        <f t="shared" si="1"/>
        <v>361</v>
      </c>
    </row>
    <row r="15" spans="1:8" ht="18">
      <c r="A15" s="21">
        <v>13</v>
      </c>
      <c r="B15" s="2" t="s">
        <v>133</v>
      </c>
      <c r="C15" s="20" t="s">
        <v>105</v>
      </c>
      <c r="D15" s="21">
        <v>56</v>
      </c>
      <c r="E15" s="21">
        <v>12</v>
      </c>
      <c r="F15" s="2">
        <v>141</v>
      </c>
      <c r="G15" s="2">
        <v>181</v>
      </c>
      <c r="H15" s="2">
        <f t="shared" si="1"/>
        <v>346</v>
      </c>
    </row>
    <row r="16" spans="1:8" ht="18">
      <c r="A16" s="21">
        <v>14</v>
      </c>
      <c r="B16" s="2" t="s">
        <v>40</v>
      </c>
      <c r="C16" s="22" t="s">
        <v>33</v>
      </c>
      <c r="D16" s="21">
        <v>40</v>
      </c>
      <c r="F16" s="2">
        <v>168</v>
      </c>
      <c r="G16" s="2">
        <v>171</v>
      </c>
      <c r="H16" s="2">
        <f t="shared" si="1"/>
        <v>339</v>
      </c>
    </row>
    <row r="17" spans="1:8" ht="18">
      <c r="A17" s="21">
        <v>15</v>
      </c>
      <c r="B17" s="2" t="s">
        <v>109</v>
      </c>
      <c r="C17" s="22" t="s">
        <v>110</v>
      </c>
      <c r="D17" s="21">
        <v>50</v>
      </c>
      <c r="E17" s="21">
        <v>8</v>
      </c>
      <c r="F17" s="2">
        <v>174</v>
      </c>
      <c r="G17" s="2">
        <v>144</v>
      </c>
      <c r="H17" s="2">
        <f t="shared" si="1"/>
        <v>334</v>
      </c>
    </row>
    <row r="18" spans="1:13" s="27" customFormat="1" ht="18">
      <c r="A18" s="21">
        <v>16</v>
      </c>
      <c r="B18" s="2" t="s">
        <v>64</v>
      </c>
      <c r="C18" s="20" t="s">
        <v>72</v>
      </c>
      <c r="D18" s="21">
        <v>44</v>
      </c>
      <c r="E18" s="21"/>
      <c r="F18" s="2">
        <v>170</v>
      </c>
      <c r="G18" s="2">
        <v>153</v>
      </c>
      <c r="H18" s="2">
        <f t="shared" si="1"/>
        <v>323</v>
      </c>
      <c r="I18" s="2"/>
      <c r="J18" s="2"/>
      <c r="K18" s="2"/>
      <c r="L18" s="2"/>
      <c r="M18" s="2"/>
    </row>
  </sheetData>
  <sheetProtection selectLockedCells="1" selectUnlockedCells="1"/>
  <mergeCells count="1">
    <mergeCell ref="B1:H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F4" sqref="F3:F4"/>
    </sheetView>
  </sheetViews>
  <sheetFormatPr defaultColWidth="8.140625" defaultRowHeight="12.75"/>
  <cols>
    <col min="1" max="1" width="7.28125" style="2" customWidth="1"/>
    <col min="2" max="2" width="22.140625" style="2" customWidth="1"/>
    <col min="3" max="3" width="13.28125" style="20" customWidth="1"/>
    <col min="4" max="5" width="8.140625" style="21" customWidth="1"/>
    <col min="6" max="6" width="9.421875" style="2" customWidth="1"/>
    <col min="7" max="7" width="9.57421875" style="2" customWidth="1"/>
    <col min="8" max="8" width="8.140625" style="2" customWidth="1"/>
    <col min="9" max="9" width="9.7109375" style="2" customWidth="1"/>
    <col min="10" max="10" width="8.140625" style="2" customWidth="1"/>
    <col min="11" max="11" width="9.8515625" style="2" customWidth="1"/>
    <col min="12" max="12" width="8.140625" style="2" customWidth="1"/>
    <col min="13" max="13" width="10.00390625" style="2" customWidth="1"/>
    <col min="14" max="16384" width="8.140625" style="2" customWidth="1"/>
  </cols>
  <sheetData>
    <row r="1" spans="2:5" s="3" customFormat="1" ht="18">
      <c r="B1" s="5" t="s">
        <v>159</v>
      </c>
      <c r="C1" s="16"/>
      <c r="D1" s="5"/>
      <c r="E1" s="13"/>
    </row>
    <row r="2" spans="1:13" ht="18">
      <c r="A2" s="2" t="s">
        <v>30</v>
      </c>
      <c r="B2" s="29" t="s">
        <v>23</v>
      </c>
      <c r="C2" s="20" t="s">
        <v>25</v>
      </c>
      <c r="D2" s="20" t="s">
        <v>26</v>
      </c>
      <c r="E2" s="20" t="s">
        <v>27</v>
      </c>
      <c r="F2" s="2" t="s">
        <v>0</v>
      </c>
      <c r="G2" s="2" t="s">
        <v>158</v>
      </c>
      <c r="H2" s="2" t="s">
        <v>1</v>
      </c>
      <c r="I2" s="2" t="s">
        <v>158</v>
      </c>
      <c r="J2" s="2" t="s">
        <v>2</v>
      </c>
      <c r="K2" s="2" t="s">
        <v>158</v>
      </c>
      <c r="L2" s="2" t="s">
        <v>3</v>
      </c>
      <c r="M2" s="2" t="s">
        <v>158</v>
      </c>
    </row>
    <row r="3" spans="1:13" ht="18">
      <c r="A3" s="21">
        <v>1</v>
      </c>
      <c r="B3" s="2" t="s">
        <v>77</v>
      </c>
      <c r="C3" s="20" t="s">
        <v>82</v>
      </c>
      <c r="D3" s="21">
        <v>54</v>
      </c>
      <c r="E3" s="21">
        <v>8</v>
      </c>
      <c r="F3" s="2">
        <v>172</v>
      </c>
      <c r="G3" s="2">
        <f aca="true" t="shared" si="0" ref="G3:G18">F3+E3</f>
        <v>180</v>
      </c>
      <c r="H3" s="2">
        <v>222</v>
      </c>
      <c r="I3" s="2">
        <f aca="true" t="shared" si="1" ref="I3:I14">H3+E3</f>
        <v>230</v>
      </c>
      <c r="J3" s="2">
        <v>201</v>
      </c>
      <c r="K3" s="2">
        <f aca="true" t="shared" si="2" ref="K3:K10">J3+E3</f>
        <v>209</v>
      </c>
      <c r="L3" s="2">
        <v>249</v>
      </c>
      <c r="M3" s="2">
        <f>L3+E3</f>
        <v>257</v>
      </c>
    </row>
    <row r="4" spans="1:13" ht="18">
      <c r="A4" s="21">
        <v>2</v>
      </c>
      <c r="B4" s="2" t="s">
        <v>11</v>
      </c>
      <c r="C4" s="20" t="s">
        <v>28</v>
      </c>
      <c r="D4" s="21">
        <v>54</v>
      </c>
      <c r="E4" s="21">
        <v>8</v>
      </c>
      <c r="F4" s="2">
        <v>193</v>
      </c>
      <c r="G4" s="2">
        <f t="shared" si="0"/>
        <v>201</v>
      </c>
      <c r="H4" s="2">
        <v>206</v>
      </c>
      <c r="I4" s="2">
        <f t="shared" si="1"/>
        <v>214</v>
      </c>
      <c r="J4" s="2">
        <v>207</v>
      </c>
      <c r="K4" s="2">
        <f t="shared" si="2"/>
        <v>215</v>
      </c>
      <c r="L4" s="2">
        <v>239</v>
      </c>
      <c r="M4" s="2">
        <f>L4+E4</f>
        <v>247</v>
      </c>
    </row>
    <row r="5" spans="1:13" ht="18">
      <c r="A5" s="21">
        <v>3</v>
      </c>
      <c r="B5" s="2" t="s">
        <v>76</v>
      </c>
      <c r="C5" s="20" t="s">
        <v>83</v>
      </c>
      <c r="D5" s="21">
        <v>55</v>
      </c>
      <c r="E5" s="21">
        <v>12</v>
      </c>
      <c r="F5" s="2">
        <v>226</v>
      </c>
      <c r="G5" s="2">
        <f t="shared" si="0"/>
        <v>238</v>
      </c>
      <c r="H5" s="2">
        <v>180</v>
      </c>
      <c r="I5" s="2">
        <f t="shared" si="1"/>
        <v>192</v>
      </c>
      <c r="J5" s="2">
        <v>200</v>
      </c>
      <c r="K5" s="2">
        <f t="shared" si="2"/>
        <v>212</v>
      </c>
      <c r="M5" s="2">
        <f>L5+E5</f>
        <v>12</v>
      </c>
    </row>
    <row r="6" spans="1:13" ht="18">
      <c r="A6" s="21">
        <v>4</v>
      </c>
      <c r="B6" s="2" t="s">
        <v>123</v>
      </c>
      <c r="C6" s="20" t="s">
        <v>124</v>
      </c>
      <c r="D6" s="21">
        <v>42</v>
      </c>
      <c r="F6" s="2">
        <v>258</v>
      </c>
      <c r="G6" s="2">
        <f t="shared" si="0"/>
        <v>258</v>
      </c>
      <c r="H6" s="2">
        <v>258</v>
      </c>
      <c r="I6" s="2">
        <f t="shared" si="1"/>
        <v>258</v>
      </c>
      <c r="J6" s="2">
        <v>219</v>
      </c>
      <c r="K6" s="2">
        <f t="shared" si="2"/>
        <v>219</v>
      </c>
      <c r="M6" s="2">
        <f>L6+E6</f>
        <v>0</v>
      </c>
    </row>
    <row r="7" spans="1:11" ht="18">
      <c r="A7" s="21">
        <v>5</v>
      </c>
      <c r="B7" s="2" t="s">
        <v>73</v>
      </c>
      <c r="C7" s="20" t="s">
        <v>74</v>
      </c>
      <c r="D7" s="21">
        <v>55</v>
      </c>
      <c r="E7" s="21">
        <v>12</v>
      </c>
      <c r="F7" s="2">
        <v>184</v>
      </c>
      <c r="G7" s="2">
        <f t="shared" si="0"/>
        <v>196</v>
      </c>
      <c r="H7" s="2">
        <v>211</v>
      </c>
      <c r="I7" s="2">
        <f t="shared" si="1"/>
        <v>223</v>
      </c>
      <c r="J7" s="2">
        <v>191</v>
      </c>
      <c r="K7" s="2">
        <f t="shared" si="2"/>
        <v>203</v>
      </c>
    </row>
    <row r="8" spans="1:11" ht="18">
      <c r="A8" s="21">
        <v>6</v>
      </c>
      <c r="B8" s="2" t="s">
        <v>107</v>
      </c>
      <c r="C8" s="20" t="s">
        <v>108</v>
      </c>
      <c r="D8" s="21">
        <v>41</v>
      </c>
      <c r="F8" s="2">
        <v>229</v>
      </c>
      <c r="G8" s="2">
        <f t="shared" si="0"/>
        <v>229</v>
      </c>
      <c r="H8" s="2">
        <v>179</v>
      </c>
      <c r="I8" s="2">
        <f t="shared" si="1"/>
        <v>179</v>
      </c>
      <c r="J8" s="2">
        <v>186</v>
      </c>
      <c r="K8" s="2">
        <f t="shared" si="2"/>
        <v>186</v>
      </c>
    </row>
    <row r="9" spans="1:11" ht="18">
      <c r="A9" s="21">
        <v>7</v>
      </c>
      <c r="B9" s="2" t="s">
        <v>103</v>
      </c>
      <c r="C9" s="20" t="s">
        <v>33</v>
      </c>
      <c r="D9" s="21">
        <v>51</v>
      </c>
      <c r="E9" s="21">
        <v>8</v>
      </c>
      <c r="F9" s="2">
        <v>194</v>
      </c>
      <c r="G9" s="2">
        <f t="shared" si="0"/>
        <v>202</v>
      </c>
      <c r="H9" s="2">
        <v>177</v>
      </c>
      <c r="I9" s="2">
        <f t="shared" si="1"/>
        <v>185</v>
      </c>
      <c r="J9" s="2">
        <v>172</v>
      </c>
      <c r="K9" s="2">
        <f t="shared" si="2"/>
        <v>180</v>
      </c>
    </row>
    <row r="10" spans="1:11" ht="18">
      <c r="A10" s="21">
        <v>8</v>
      </c>
      <c r="B10" s="2" t="s">
        <v>81</v>
      </c>
      <c r="C10" s="20" t="s">
        <v>82</v>
      </c>
      <c r="D10" s="21">
        <v>62</v>
      </c>
      <c r="E10" s="21">
        <v>12</v>
      </c>
      <c r="F10" s="2">
        <v>195</v>
      </c>
      <c r="G10" s="2">
        <f t="shared" si="0"/>
        <v>207</v>
      </c>
      <c r="H10" s="2">
        <v>167</v>
      </c>
      <c r="I10" s="2">
        <f t="shared" si="1"/>
        <v>179</v>
      </c>
      <c r="J10" s="2">
        <v>158</v>
      </c>
      <c r="K10" s="2">
        <f t="shared" si="2"/>
        <v>170</v>
      </c>
    </row>
    <row r="11" spans="1:9" ht="18">
      <c r="A11" s="21">
        <v>9</v>
      </c>
      <c r="B11" s="2" t="s">
        <v>16</v>
      </c>
      <c r="C11" s="20" t="s">
        <v>28</v>
      </c>
      <c r="D11" s="21">
        <v>53</v>
      </c>
      <c r="E11" s="21">
        <v>8</v>
      </c>
      <c r="F11" s="2">
        <v>208</v>
      </c>
      <c r="G11" s="2">
        <f t="shared" si="0"/>
        <v>216</v>
      </c>
      <c r="H11" s="2">
        <v>156</v>
      </c>
      <c r="I11" s="2">
        <f t="shared" si="1"/>
        <v>164</v>
      </c>
    </row>
    <row r="12" spans="1:9" ht="18">
      <c r="A12" s="21">
        <v>10</v>
      </c>
      <c r="B12" s="2" t="s">
        <v>84</v>
      </c>
      <c r="C12" s="20" t="s">
        <v>68</v>
      </c>
      <c r="D12" s="21">
        <v>50</v>
      </c>
      <c r="E12" s="21">
        <v>8</v>
      </c>
      <c r="F12" s="2">
        <v>191</v>
      </c>
      <c r="G12" s="2">
        <f t="shared" si="0"/>
        <v>199</v>
      </c>
      <c r="H12" s="2">
        <v>143</v>
      </c>
      <c r="I12" s="2">
        <f t="shared" si="1"/>
        <v>151</v>
      </c>
    </row>
    <row r="13" spans="1:9" ht="18">
      <c r="A13" s="21">
        <v>11</v>
      </c>
      <c r="B13" s="2" t="s">
        <v>12</v>
      </c>
      <c r="C13" s="20" t="s">
        <v>28</v>
      </c>
      <c r="F13" s="2">
        <v>214</v>
      </c>
      <c r="G13" s="2">
        <f t="shared" si="0"/>
        <v>214</v>
      </c>
      <c r="H13" s="2">
        <v>145</v>
      </c>
      <c r="I13" s="2">
        <f t="shared" si="1"/>
        <v>145</v>
      </c>
    </row>
    <row r="14" spans="1:9" ht="18">
      <c r="A14" s="21">
        <v>12</v>
      </c>
      <c r="B14" s="2" t="s">
        <v>88</v>
      </c>
      <c r="C14" s="20" t="s">
        <v>89</v>
      </c>
      <c r="D14" s="21">
        <v>46</v>
      </c>
      <c r="E14" s="21">
        <v>4</v>
      </c>
      <c r="F14" s="2">
        <v>185</v>
      </c>
      <c r="G14" s="2">
        <f t="shared" si="0"/>
        <v>189</v>
      </c>
      <c r="H14" s="2">
        <v>136</v>
      </c>
      <c r="I14" s="2">
        <f t="shared" si="1"/>
        <v>140</v>
      </c>
    </row>
    <row r="15" spans="1:7" ht="18">
      <c r="A15" s="21">
        <v>13</v>
      </c>
      <c r="B15" s="2" t="s">
        <v>114</v>
      </c>
      <c r="C15" s="20" t="s">
        <v>110</v>
      </c>
      <c r="D15" s="21">
        <v>50</v>
      </c>
      <c r="E15" s="21">
        <v>8</v>
      </c>
      <c r="F15" s="2">
        <v>172</v>
      </c>
      <c r="G15" s="2">
        <f t="shared" si="0"/>
        <v>180</v>
      </c>
    </row>
    <row r="16" spans="1:7" ht="18">
      <c r="A16" s="21">
        <v>14</v>
      </c>
      <c r="B16" s="2" t="s">
        <v>121</v>
      </c>
      <c r="C16" s="20" t="s">
        <v>122</v>
      </c>
      <c r="D16" s="21">
        <v>48</v>
      </c>
      <c r="E16" s="21">
        <v>4</v>
      </c>
      <c r="F16" s="2">
        <v>172</v>
      </c>
      <c r="G16" s="2">
        <f t="shared" si="0"/>
        <v>176</v>
      </c>
    </row>
    <row r="17" spans="1:7" ht="18">
      <c r="A17" s="21">
        <v>15</v>
      </c>
      <c r="B17" s="2" t="s">
        <v>9</v>
      </c>
      <c r="C17" s="20" t="s">
        <v>28</v>
      </c>
      <c r="D17" s="21">
        <v>49</v>
      </c>
      <c r="E17" s="21">
        <v>4</v>
      </c>
      <c r="F17" s="2">
        <v>167</v>
      </c>
      <c r="G17" s="2">
        <f t="shared" si="0"/>
        <v>171</v>
      </c>
    </row>
    <row r="18" spans="1:7" ht="18">
      <c r="A18" s="21">
        <v>16</v>
      </c>
      <c r="B18" s="2" t="s">
        <v>129</v>
      </c>
      <c r="C18" s="20" t="s">
        <v>130</v>
      </c>
      <c r="D18" s="21">
        <v>48</v>
      </c>
      <c r="E18" s="21">
        <v>4</v>
      </c>
      <c r="F18" s="2">
        <v>161</v>
      </c>
      <c r="G18" s="2">
        <f t="shared" si="0"/>
        <v>165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="84" zoomScaleNormal="84" zoomScalePageLayoutView="0" workbookViewId="0" topLeftCell="A1">
      <selection activeCell="G7" sqref="G7"/>
    </sheetView>
  </sheetViews>
  <sheetFormatPr defaultColWidth="11.57421875" defaultRowHeight="12.75"/>
  <cols>
    <col min="1" max="1" width="11.57421875" style="33" customWidth="1"/>
    <col min="2" max="2" width="19.00390625" style="32" customWidth="1"/>
    <col min="3" max="3" width="18.57421875" style="32" customWidth="1"/>
    <col min="4" max="4" width="9.00390625" style="33" customWidth="1"/>
    <col min="5" max="5" width="8.8515625" style="33" customWidth="1"/>
    <col min="6" max="6" width="11.57421875" style="33" customWidth="1"/>
    <col min="7" max="16384" width="11.57421875" style="34" customWidth="1"/>
  </cols>
  <sheetData>
    <row r="1" spans="1:6" ht="18">
      <c r="A1" s="57" t="s">
        <v>134</v>
      </c>
      <c r="B1" s="57"/>
      <c r="C1" s="57"/>
      <c r="D1" s="57"/>
      <c r="E1" s="57"/>
      <c r="F1" s="57"/>
    </row>
    <row r="2" spans="1:7" ht="18" customHeight="1">
      <c r="A2" s="31" t="s">
        <v>137</v>
      </c>
      <c r="B2" s="21"/>
      <c r="C2" s="21"/>
      <c r="D2" s="31" t="s">
        <v>135</v>
      </c>
      <c r="E2" s="31" t="s">
        <v>136</v>
      </c>
      <c r="F2" s="31" t="s">
        <v>5</v>
      </c>
      <c r="G2" s="34" t="s">
        <v>157</v>
      </c>
    </row>
    <row r="3" spans="1:7" ht="18">
      <c r="A3" s="31">
        <v>1</v>
      </c>
      <c r="B3" s="39" t="s">
        <v>73</v>
      </c>
      <c r="C3" s="21" t="s">
        <v>74</v>
      </c>
      <c r="D3" s="31">
        <v>70</v>
      </c>
      <c r="E3" s="31">
        <v>63</v>
      </c>
      <c r="F3" s="31">
        <f aca="true" t="shared" si="0" ref="F3:F25">D3+E3</f>
        <v>133</v>
      </c>
      <c r="G3" s="29">
        <v>51</v>
      </c>
    </row>
    <row r="4" spans="1:7" ht="18">
      <c r="A4" s="31">
        <v>2</v>
      </c>
      <c r="B4" s="39" t="s">
        <v>133</v>
      </c>
      <c r="C4" s="21" t="s">
        <v>105</v>
      </c>
      <c r="D4" s="31">
        <v>54</v>
      </c>
      <c r="E4" s="31">
        <v>83</v>
      </c>
      <c r="F4" s="31">
        <f t="shared" si="0"/>
        <v>137</v>
      </c>
      <c r="G4" s="29">
        <v>70</v>
      </c>
    </row>
    <row r="5" spans="1:7" ht="18">
      <c r="A5" s="31">
        <v>3</v>
      </c>
      <c r="B5" s="39" t="s">
        <v>14</v>
      </c>
      <c r="C5" s="21" t="s">
        <v>28</v>
      </c>
      <c r="D5" s="31">
        <v>57</v>
      </c>
      <c r="E5" s="31">
        <v>69</v>
      </c>
      <c r="F5" s="31">
        <f t="shared" si="0"/>
        <v>126</v>
      </c>
      <c r="G5" s="29">
        <v>72</v>
      </c>
    </row>
    <row r="6" spans="1:7" ht="18">
      <c r="A6" s="31">
        <v>4</v>
      </c>
      <c r="B6" s="39" t="s">
        <v>16</v>
      </c>
      <c r="C6" s="21" t="s">
        <v>28</v>
      </c>
      <c r="D6" s="31">
        <v>70</v>
      </c>
      <c r="E6" s="44">
        <v>44</v>
      </c>
      <c r="F6" s="31">
        <f t="shared" si="0"/>
        <v>114</v>
      </c>
      <c r="G6" s="29">
        <v>74</v>
      </c>
    </row>
    <row r="7" spans="1:7" ht="18">
      <c r="A7" s="31">
        <v>5</v>
      </c>
      <c r="B7" s="39" t="s">
        <v>155</v>
      </c>
      <c r="C7" s="21" t="s">
        <v>35</v>
      </c>
      <c r="D7" s="31">
        <v>66</v>
      </c>
      <c r="E7" s="31">
        <v>64</v>
      </c>
      <c r="F7" s="31">
        <f t="shared" si="0"/>
        <v>130</v>
      </c>
      <c r="G7" s="29">
        <v>79</v>
      </c>
    </row>
    <row r="8" spans="1:7" ht="18">
      <c r="A8" s="31">
        <v>6</v>
      </c>
      <c r="B8" s="39" t="s">
        <v>81</v>
      </c>
      <c r="C8" s="21" t="s">
        <v>82</v>
      </c>
      <c r="D8" s="31">
        <v>73</v>
      </c>
      <c r="E8" s="31">
        <v>63</v>
      </c>
      <c r="F8" s="31">
        <f t="shared" si="0"/>
        <v>136</v>
      </c>
      <c r="G8" s="29">
        <v>81</v>
      </c>
    </row>
    <row r="9" spans="1:7" ht="18">
      <c r="A9" s="31">
        <v>7</v>
      </c>
      <c r="B9" s="39" t="s">
        <v>77</v>
      </c>
      <c r="C9" s="21" t="s">
        <v>82</v>
      </c>
      <c r="D9" s="31">
        <v>66</v>
      </c>
      <c r="E9" s="31">
        <v>58</v>
      </c>
      <c r="F9" s="31">
        <f t="shared" si="0"/>
        <v>124</v>
      </c>
      <c r="G9" s="29">
        <v>87</v>
      </c>
    </row>
    <row r="10" spans="1:7" ht="18">
      <c r="A10" s="31">
        <v>8</v>
      </c>
      <c r="B10" s="39" t="s">
        <v>125</v>
      </c>
      <c r="C10" s="21" t="s">
        <v>151</v>
      </c>
      <c r="D10" s="31">
        <v>71</v>
      </c>
      <c r="E10" s="31">
        <v>65</v>
      </c>
      <c r="F10" s="31">
        <f t="shared" si="0"/>
        <v>136</v>
      </c>
      <c r="G10" s="29">
        <v>101</v>
      </c>
    </row>
    <row r="11" spans="1:6" ht="18">
      <c r="A11" s="31">
        <v>9</v>
      </c>
      <c r="B11" s="21" t="s">
        <v>64</v>
      </c>
      <c r="C11" s="21" t="s">
        <v>72</v>
      </c>
      <c r="D11" s="31">
        <v>67</v>
      </c>
      <c r="E11" s="31">
        <v>71</v>
      </c>
      <c r="F11" s="31">
        <f t="shared" si="0"/>
        <v>138</v>
      </c>
    </row>
    <row r="12" spans="1:6" ht="18">
      <c r="A12" s="31">
        <v>10</v>
      </c>
      <c r="B12" s="21" t="s">
        <v>79</v>
      </c>
      <c r="C12" s="21" t="s">
        <v>149</v>
      </c>
      <c r="D12" s="31">
        <v>69</v>
      </c>
      <c r="E12" s="31">
        <v>71</v>
      </c>
      <c r="F12" s="31">
        <f t="shared" si="0"/>
        <v>140</v>
      </c>
    </row>
    <row r="13" spans="1:6" ht="18">
      <c r="A13" s="31">
        <v>11</v>
      </c>
      <c r="B13" s="21" t="s">
        <v>67</v>
      </c>
      <c r="C13" s="21" t="s">
        <v>69</v>
      </c>
      <c r="D13" s="31">
        <v>80</v>
      </c>
      <c r="E13" s="31">
        <v>66</v>
      </c>
      <c r="F13" s="31">
        <f t="shared" si="0"/>
        <v>146</v>
      </c>
    </row>
    <row r="14" spans="1:6" ht="18">
      <c r="A14" s="31">
        <v>12</v>
      </c>
      <c r="B14" s="21" t="s">
        <v>111</v>
      </c>
      <c r="C14" s="21" t="s">
        <v>110</v>
      </c>
      <c r="D14" s="31">
        <v>75</v>
      </c>
      <c r="E14" s="31">
        <v>73</v>
      </c>
      <c r="F14" s="31">
        <f t="shared" si="0"/>
        <v>148</v>
      </c>
    </row>
    <row r="15" spans="1:6" ht="18">
      <c r="A15" s="31">
        <v>13</v>
      </c>
      <c r="B15" s="21" t="s">
        <v>84</v>
      </c>
      <c r="C15" s="21" t="s">
        <v>68</v>
      </c>
      <c r="D15" s="31">
        <v>91</v>
      </c>
      <c r="E15" s="31">
        <v>58</v>
      </c>
      <c r="F15" s="31">
        <f t="shared" si="0"/>
        <v>149</v>
      </c>
    </row>
    <row r="16" spans="1:6" ht="18">
      <c r="A16" s="31">
        <v>14</v>
      </c>
      <c r="B16" s="21" t="s">
        <v>70</v>
      </c>
      <c r="C16" s="21" t="s">
        <v>68</v>
      </c>
      <c r="D16" s="31">
        <v>67</v>
      </c>
      <c r="E16" s="31">
        <v>84</v>
      </c>
      <c r="F16" s="31">
        <f t="shared" si="0"/>
        <v>151</v>
      </c>
    </row>
    <row r="17" spans="1:6" ht="18">
      <c r="A17" s="31">
        <v>15</v>
      </c>
      <c r="B17" s="21" t="s">
        <v>85</v>
      </c>
      <c r="C17" s="21" t="s">
        <v>33</v>
      </c>
      <c r="D17" s="31">
        <v>70</v>
      </c>
      <c r="E17" s="31">
        <v>87</v>
      </c>
      <c r="F17" s="31">
        <f t="shared" si="0"/>
        <v>157</v>
      </c>
    </row>
    <row r="18" spans="1:6" ht="18">
      <c r="A18" s="31">
        <v>16</v>
      </c>
      <c r="B18" s="21" t="s">
        <v>114</v>
      </c>
      <c r="C18" s="21" t="s">
        <v>110</v>
      </c>
      <c r="D18" s="31">
        <v>81</v>
      </c>
      <c r="E18" s="31">
        <v>78</v>
      </c>
      <c r="F18" s="31">
        <f t="shared" si="0"/>
        <v>159</v>
      </c>
    </row>
    <row r="19" spans="1:6" ht="18">
      <c r="A19" s="31">
        <v>17</v>
      </c>
      <c r="B19" s="21" t="s">
        <v>88</v>
      </c>
      <c r="C19" s="21" t="s">
        <v>89</v>
      </c>
      <c r="D19" s="31">
        <v>94</v>
      </c>
      <c r="E19" s="31">
        <v>69</v>
      </c>
      <c r="F19" s="31">
        <f t="shared" si="0"/>
        <v>163</v>
      </c>
    </row>
    <row r="20" spans="1:6" ht="18">
      <c r="A20" s="31">
        <v>18</v>
      </c>
      <c r="B20" s="21" t="s">
        <v>154</v>
      </c>
      <c r="C20" s="21" t="s">
        <v>33</v>
      </c>
      <c r="D20" s="31">
        <v>92</v>
      </c>
      <c r="E20" s="31">
        <v>75</v>
      </c>
      <c r="F20" s="31">
        <f t="shared" si="0"/>
        <v>167</v>
      </c>
    </row>
    <row r="21" spans="1:6" ht="18">
      <c r="A21" s="31">
        <v>19</v>
      </c>
      <c r="B21" s="21" t="s">
        <v>40</v>
      </c>
      <c r="C21" s="21" t="s">
        <v>33</v>
      </c>
      <c r="D21" s="31">
        <v>102</v>
      </c>
      <c r="E21" s="31">
        <v>74</v>
      </c>
      <c r="F21" s="31">
        <f t="shared" si="0"/>
        <v>176</v>
      </c>
    </row>
    <row r="22" spans="1:6" ht="18">
      <c r="A22" s="31">
        <v>20</v>
      </c>
      <c r="B22" s="21" t="s">
        <v>121</v>
      </c>
      <c r="C22" s="21" t="s">
        <v>122</v>
      </c>
      <c r="D22" s="31">
        <v>91</v>
      </c>
      <c r="E22" s="31">
        <v>91</v>
      </c>
      <c r="F22" s="31">
        <f t="shared" si="0"/>
        <v>182</v>
      </c>
    </row>
    <row r="23" spans="1:6" ht="18">
      <c r="A23" s="31">
        <v>21</v>
      </c>
      <c r="B23" s="21" t="s">
        <v>150</v>
      </c>
      <c r="C23" s="21" t="s">
        <v>69</v>
      </c>
      <c r="D23" s="31">
        <v>100</v>
      </c>
      <c r="E23" s="31">
        <v>88</v>
      </c>
      <c r="F23" s="31">
        <f t="shared" si="0"/>
        <v>188</v>
      </c>
    </row>
    <row r="24" spans="1:6" ht="18">
      <c r="A24" s="31">
        <v>22</v>
      </c>
      <c r="B24" s="21" t="s">
        <v>86</v>
      </c>
      <c r="C24" s="21" t="s">
        <v>72</v>
      </c>
      <c r="D24" s="31">
        <v>100</v>
      </c>
      <c r="E24" s="31">
        <v>101</v>
      </c>
      <c r="F24" s="31">
        <f t="shared" si="0"/>
        <v>201</v>
      </c>
    </row>
    <row r="25" spans="1:6" ht="18">
      <c r="A25" s="31">
        <v>23</v>
      </c>
      <c r="B25" s="21" t="s">
        <v>153</v>
      </c>
      <c r="C25" s="21" t="s">
        <v>33</v>
      </c>
      <c r="D25" s="31">
        <v>102</v>
      </c>
      <c r="E25" s="31">
        <v>126</v>
      </c>
      <c r="F25" s="31">
        <f t="shared" si="0"/>
        <v>228</v>
      </c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B14" sqref="B14"/>
    </sheetView>
  </sheetViews>
  <sheetFormatPr defaultColWidth="8.140625" defaultRowHeight="12.75"/>
  <cols>
    <col min="1" max="1" width="6.00390625" style="46" customWidth="1"/>
    <col min="2" max="2" width="17.8515625" style="22" customWidth="1"/>
    <col min="3" max="3" width="15.7109375" style="21" customWidth="1"/>
    <col min="4" max="4" width="8.421875" style="21" customWidth="1"/>
    <col min="5" max="5" width="8.140625" style="21" customWidth="1"/>
    <col min="6" max="6" width="8.421875" style="21" customWidth="1"/>
    <col min="7" max="12" width="8.140625" style="21" customWidth="1"/>
    <col min="13" max="13" width="8.140625" style="28" customWidth="1"/>
    <col min="14" max="16384" width="8.140625" style="2" customWidth="1"/>
  </cols>
  <sheetData>
    <row r="1" spans="1:13" s="3" customFormat="1" ht="18">
      <c r="A1" s="45"/>
      <c r="B1" s="11" t="s">
        <v>162</v>
      </c>
      <c r="C1" s="58" t="s">
        <v>29</v>
      </c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ht="18">
      <c r="A2" s="47">
        <v>1</v>
      </c>
      <c r="B2" s="37" t="s">
        <v>106</v>
      </c>
      <c r="C2" s="38" t="s">
        <v>33</v>
      </c>
      <c r="D2" s="39">
        <v>57</v>
      </c>
      <c r="E2" s="39">
        <v>20</v>
      </c>
      <c r="F2" s="39">
        <v>202</v>
      </c>
      <c r="G2" s="39"/>
      <c r="H2" s="39">
        <v>160</v>
      </c>
      <c r="I2" s="39">
        <v>166</v>
      </c>
      <c r="J2" s="39">
        <v>178</v>
      </c>
      <c r="K2" s="39">
        <v>192</v>
      </c>
      <c r="L2" s="39">
        <f aca="true" t="shared" si="0" ref="L2:L9">M2/5-E2</f>
        <v>179.6</v>
      </c>
      <c r="M2" s="39">
        <f aca="true" t="shared" si="1" ref="M2:M9">F2+G2+H2+I2+J2+K2+E2*5</f>
        <v>998</v>
      </c>
    </row>
    <row r="3" spans="1:13" ht="18">
      <c r="A3" s="47">
        <v>2</v>
      </c>
      <c r="B3" s="37" t="s">
        <v>44</v>
      </c>
      <c r="C3" s="40" t="s">
        <v>38</v>
      </c>
      <c r="D3" s="39">
        <v>49</v>
      </c>
      <c r="E3" s="39">
        <v>12</v>
      </c>
      <c r="F3" s="39"/>
      <c r="G3" s="39">
        <v>172</v>
      </c>
      <c r="H3" s="39">
        <v>191</v>
      </c>
      <c r="I3" s="39">
        <v>192</v>
      </c>
      <c r="J3" s="39">
        <v>206</v>
      </c>
      <c r="K3" s="39">
        <v>176</v>
      </c>
      <c r="L3" s="39">
        <f t="shared" si="0"/>
        <v>187.4</v>
      </c>
      <c r="M3" s="39">
        <f t="shared" si="1"/>
        <v>997</v>
      </c>
    </row>
    <row r="4" spans="1:13" ht="18">
      <c r="A4" s="47">
        <v>3</v>
      </c>
      <c r="B4" s="37" t="s">
        <v>70</v>
      </c>
      <c r="C4" s="38" t="s">
        <v>68</v>
      </c>
      <c r="D4" s="39">
        <v>50</v>
      </c>
      <c r="E4" s="39">
        <v>16</v>
      </c>
      <c r="F4" s="39">
        <v>188</v>
      </c>
      <c r="G4" s="39">
        <v>176</v>
      </c>
      <c r="H4" s="39">
        <v>214</v>
      </c>
      <c r="I4" s="39">
        <v>179</v>
      </c>
      <c r="J4" s="39">
        <v>150</v>
      </c>
      <c r="K4" s="39"/>
      <c r="L4" s="39">
        <f t="shared" si="0"/>
        <v>181.4</v>
      </c>
      <c r="M4" s="39">
        <f t="shared" si="1"/>
        <v>987</v>
      </c>
    </row>
    <row r="5" spans="1:13" ht="18">
      <c r="A5" s="46">
        <v>4</v>
      </c>
      <c r="B5" s="2" t="s">
        <v>8</v>
      </c>
      <c r="C5" s="22" t="s">
        <v>28</v>
      </c>
      <c r="D5" s="21">
        <v>41</v>
      </c>
      <c r="E5" s="21">
        <v>8</v>
      </c>
      <c r="F5" s="21">
        <v>200</v>
      </c>
      <c r="G5" s="21">
        <v>169</v>
      </c>
      <c r="I5" s="21">
        <v>190</v>
      </c>
      <c r="J5" s="21">
        <v>165</v>
      </c>
      <c r="K5" s="21">
        <v>213</v>
      </c>
      <c r="L5" s="21">
        <f t="shared" si="0"/>
        <v>187.4</v>
      </c>
      <c r="M5" s="21">
        <f t="shared" si="1"/>
        <v>977</v>
      </c>
    </row>
    <row r="6" spans="1:13" ht="18">
      <c r="A6" s="46">
        <v>5</v>
      </c>
      <c r="B6" s="2" t="s">
        <v>15</v>
      </c>
      <c r="C6" s="20" t="s">
        <v>28</v>
      </c>
      <c r="D6" s="21">
        <v>50</v>
      </c>
      <c r="E6" s="21">
        <v>16</v>
      </c>
      <c r="F6" s="21">
        <v>195</v>
      </c>
      <c r="H6" s="21">
        <v>201</v>
      </c>
      <c r="I6" s="21">
        <v>158</v>
      </c>
      <c r="J6" s="21">
        <v>167</v>
      </c>
      <c r="K6" s="21">
        <v>157</v>
      </c>
      <c r="L6" s="21">
        <f t="shared" si="0"/>
        <v>175.6</v>
      </c>
      <c r="M6" s="21">
        <f t="shared" si="1"/>
        <v>958</v>
      </c>
    </row>
    <row r="7" spans="1:13" ht="18">
      <c r="A7" s="46">
        <v>6</v>
      </c>
      <c r="B7" s="2" t="s">
        <v>7</v>
      </c>
      <c r="C7" s="22" t="s">
        <v>28</v>
      </c>
      <c r="D7" s="21">
        <v>45</v>
      </c>
      <c r="E7" s="21">
        <v>12</v>
      </c>
      <c r="F7" s="21">
        <v>226</v>
      </c>
      <c r="G7" s="21">
        <v>174</v>
      </c>
      <c r="H7" s="21">
        <v>158</v>
      </c>
      <c r="J7" s="21">
        <v>182</v>
      </c>
      <c r="K7" s="21">
        <v>155</v>
      </c>
      <c r="L7" s="21">
        <f t="shared" si="0"/>
        <v>179</v>
      </c>
      <c r="M7" s="21">
        <f t="shared" si="1"/>
        <v>955</v>
      </c>
    </row>
    <row r="8" spans="1:13" ht="18">
      <c r="A8" s="46">
        <v>7</v>
      </c>
      <c r="B8" s="2" t="s">
        <v>31</v>
      </c>
      <c r="C8" s="20" t="s">
        <v>33</v>
      </c>
      <c r="D8" s="21">
        <v>47</v>
      </c>
      <c r="E8" s="21">
        <v>12</v>
      </c>
      <c r="F8" s="21">
        <v>183</v>
      </c>
      <c r="G8" s="21">
        <v>166</v>
      </c>
      <c r="H8" s="21">
        <v>185</v>
      </c>
      <c r="I8" s="21">
        <v>175</v>
      </c>
      <c r="J8" s="21">
        <v>173</v>
      </c>
      <c r="L8" s="21">
        <f t="shared" si="0"/>
        <v>176.4</v>
      </c>
      <c r="M8" s="21">
        <f t="shared" si="1"/>
        <v>942</v>
      </c>
    </row>
    <row r="9" spans="1:13" ht="18">
      <c r="A9" s="46">
        <v>8</v>
      </c>
      <c r="B9" s="2" t="s">
        <v>126</v>
      </c>
      <c r="C9" s="22" t="s">
        <v>42</v>
      </c>
      <c r="E9" s="21">
        <v>8</v>
      </c>
      <c r="F9" s="21">
        <v>129</v>
      </c>
      <c r="G9" s="21">
        <v>124</v>
      </c>
      <c r="H9" s="21">
        <v>148</v>
      </c>
      <c r="I9" s="21">
        <v>172</v>
      </c>
      <c r="J9" s="21">
        <v>170</v>
      </c>
      <c r="L9" s="21">
        <f t="shared" si="0"/>
        <v>148.6</v>
      </c>
      <c r="M9" s="21">
        <f t="shared" si="1"/>
        <v>783</v>
      </c>
    </row>
  </sheetData>
  <sheetProtection selectLockedCells="1" selectUnlockedCells="1"/>
  <mergeCells count="1">
    <mergeCell ref="C1:M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F1">
      <selection activeCell="H3" sqref="H3:S10"/>
    </sheetView>
  </sheetViews>
  <sheetFormatPr defaultColWidth="8.140625" defaultRowHeight="12.75"/>
  <cols>
    <col min="1" max="5" width="8.140625" style="2" customWidth="1"/>
    <col min="6" max="6" width="7.28125" style="2" customWidth="1"/>
    <col min="7" max="7" width="0.13671875" style="2" customWidth="1"/>
    <col min="8" max="8" width="22.140625" style="2" customWidth="1"/>
    <col min="9" max="9" width="13.28125" style="42" customWidth="1"/>
    <col min="10" max="11" width="8.421875" style="21" customWidth="1"/>
    <col min="12" max="12" width="8.140625" style="21" customWidth="1"/>
    <col min="13" max="13" width="8.421875" style="21" customWidth="1"/>
    <col min="14" max="18" width="8.140625" style="21" customWidth="1"/>
    <col min="19" max="19" width="10.421875" style="21" customWidth="1"/>
    <col min="20" max="16384" width="8.140625" style="2" customWidth="1"/>
  </cols>
  <sheetData>
    <row r="1" spans="1:19" s="3" customFormat="1" ht="18">
      <c r="A1" s="61" t="s">
        <v>141</v>
      </c>
      <c r="B1" s="62"/>
      <c r="C1" s="62"/>
      <c r="D1" s="62"/>
      <c r="E1" s="63"/>
      <c r="G1" s="4"/>
      <c r="H1" s="5" t="s">
        <v>140</v>
      </c>
      <c r="I1" s="41"/>
      <c r="J1" s="5" t="s">
        <v>29</v>
      </c>
      <c r="K1" s="13"/>
      <c r="L1" s="13"/>
      <c r="M1" s="13"/>
      <c r="N1" s="13"/>
      <c r="O1" s="13"/>
      <c r="P1" s="13"/>
      <c r="Q1" s="13"/>
      <c r="R1" s="14"/>
      <c r="S1" s="13"/>
    </row>
    <row r="2" spans="1:19" ht="18">
      <c r="A2" s="3"/>
      <c r="B2" s="3"/>
      <c r="C2" s="3"/>
      <c r="D2" s="3"/>
      <c r="E2" s="3"/>
      <c r="F2" s="2" t="s">
        <v>30</v>
      </c>
      <c r="H2" s="29" t="s">
        <v>23</v>
      </c>
      <c r="I2" s="42" t="s">
        <v>25</v>
      </c>
      <c r="J2" s="20" t="s">
        <v>26</v>
      </c>
      <c r="K2" s="20" t="s">
        <v>27</v>
      </c>
      <c r="L2" s="21" t="s">
        <v>0</v>
      </c>
      <c r="M2" s="21" t="s">
        <v>1</v>
      </c>
      <c r="N2" s="21" t="s">
        <v>2</v>
      </c>
      <c r="O2" s="21" t="s">
        <v>3</v>
      </c>
      <c r="P2" s="21" t="s">
        <v>4</v>
      </c>
      <c r="Q2" s="21" t="s">
        <v>22</v>
      </c>
      <c r="R2" s="21" t="s">
        <v>24</v>
      </c>
      <c r="S2" s="21" t="s">
        <v>5</v>
      </c>
    </row>
    <row r="3" spans="4:19" ht="18">
      <c r="D3" s="2" t="s">
        <v>142</v>
      </c>
      <c r="F3" s="21">
        <v>1</v>
      </c>
      <c r="G3" s="2">
        <v>2500</v>
      </c>
      <c r="H3" s="2" t="s">
        <v>13</v>
      </c>
      <c r="I3" s="42" t="s">
        <v>28</v>
      </c>
      <c r="L3" s="21">
        <v>219</v>
      </c>
      <c r="M3" s="21">
        <v>168</v>
      </c>
      <c r="N3" s="21">
        <v>225</v>
      </c>
      <c r="O3" s="21">
        <v>198</v>
      </c>
      <c r="P3" s="21">
        <v>182</v>
      </c>
      <c r="R3" s="21">
        <f aca="true" t="shared" si="0" ref="R3:R14">S3/5-K3</f>
        <v>198.4</v>
      </c>
      <c r="S3" s="21">
        <f aca="true" t="shared" si="1" ref="S3:S14">L3+M3+N3+O3+P3+Q3+K3*5</f>
        <v>992</v>
      </c>
    </row>
    <row r="4" spans="3:19" ht="18">
      <c r="C4" s="2" t="s">
        <v>143</v>
      </c>
      <c r="D4" s="2" t="s">
        <v>142</v>
      </c>
      <c r="E4" s="2">
        <v>50</v>
      </c>
      <c r="F4" s="21">
        <v>2</v>
      </c>
      <c r="H4" s="2" t="s">
        <v>15</v>
      </c>
      <c r="I4" s="42" t="s">
        <v>28</v>
      </c>
      <c r="J4" s="21">
        <v>50</v>
      </c>
      <c r="K4" s="21">
        <v>16</v>
      </c>
      <c r="L4" s="21">
        <v>195</v>
      </c>
      <c r="N4" s="21">
        <v>201</v>
      </c>
      <c r="O4" s="21">
        <v>158</v>
      </c>
      <c r="P4" s="21">
        <v>167</v>
      </c>
      <c r="Q4" s="21">
        <v>157</v>
      </c>
      <c r="R4" s="21">
        <f t="shared" si="0"/>
        <v>175.6</v>
      </c>
      <c r="S4" s="21">
        <f t="shared" si="1"/>
        <v>958</v>
      </c>
    </row>
    <row r="5" spans="3:19" ht="18">
      <c r="C5" s="2" t="s">
        <v>143</v>
      </c>
      <c r="D5" s="2" t="s">
        <v>142</v>
      </c>
      <c r="E5" s="2">
        <v>50</v>
      </c>
      <c r="F5" s="21">
        <v>3</v>
      </c>
      <c r="H5" s="2" t="s">
        <v>70</v>
      </c>
      <c r="I5" s="42" t="s">
        <v>68</v>
      </c>
      <c r="J5" s="21">
        <v>50</v>
      </c>
      <c r="K5" s="21">
        <v>16</v>
      </c>
      <c r="L5" s="21">
        <v>188</v>
      </c>
      <c r="M5" s="21">
        <v>176</v>
      </c>
      <c r="N5" s="21">
        <v>214</v>
      </c>
      <c r="O5" s="21">
        <v>179</v>
      </c>
      <c r="P5" s="21">
        <v>150</v>
      </c>
      <c r="R5" s="21">
        <f t="shared" si="0"/>
        <v>181.4</v>
      </c>
      <c r="S5" s="21">
        <f t="shared" si="1"/>
        <v>987</v>
      </c>
    </row>
    <row r="6" spans="4:19" ht="18">
      <c r="D6" s="2" t="s">
        <v>142</v>
      </c>
      <c r="E6" s="2">
        <v>50</v>
      </c>
      <c r="F6" s="21">
        <v>4</v>
      </c>
      <c r="H6" s="2" t="s">
        <v>116</v>
      </c>
      <c r="I6" s="42" t="s">
        <v>117</v>
      </c>
      <c r="J6" s="21">
        <v>66</v>
      </c>
      <c r="K6" s="21">
        <v>12</v>
      </c>
      <c r="L6" s="21">
        <v>179</v>
      </c>
      <c r="N6" s="21">
        <v>170</v>
      </c>
      <c r="O6" s="21">
        <v>180</v>
      </c>
      <c r="P6" s="21">
        <v>169</v>
      </c>
      <c r="Q6" s="21">
        <v>203</v>
      </c>
      <c r="R6" s="21">
        <f t="shared" si="0"/>
        <v>180.2</v>
      </c>
      <c r="S6" s="21">
        <f t="shared" si="1"/>
        <v>961</v>
      </c>
    </row>
    <row r="7" spans="4:19" ht="18">
      <c r="D7" s="2" t="s">
        <v>142</v>
      </c>
      <c r="F7" s="21">
        <v>5</v>
      </c>
      <c r="H7" s="2" t="s">
        <v>10</v>
      </c>
      <c r="I7" s="42" t="s">
        <v>28</v>
      </c>
      <c r="L7" s="21">
        <v>158</v>
      </c>
      <c r="N7" s="21">
        <v>191</v>
      </c>
      <c r="O7" s="21">
        <v>237</v>
      </c>
      <c r="P7" s="21">
        <v>169</v>
      </c>
      <c r="Q7" s="21">
        <v>211</v>
      </c>
      <c r="R7" s="21">
        <f t="shared" si="0"/>
        <v>193.2</v>
      </c>
      <c r="S7" s="21">
        <f t="shared" si="1"/>
        <v>966</v>
      </c>
    </row>
    <row r="8" spans="3:19" ht="18">
      <c r="C8" s="2" t="s">
        <v>143</v>
      </c>
      <c r="D8" s="2" t="s">
        <v>142</v>
      </c>
      <c r="E8" s="2">
        <v>45</v>
      </c>
      <c r="F8" s="21">
        <v>6</v>
      </c>
      <c r="H8" s="2" t="s">
        <v>7</v>
      </c>
      <c r="I8" s="42" t="s">
        <v>28</v>
      </c>
      <c r="J8" s="21">
        <v>45</v>
      </c>
      <c r="K8" s="21">
        <v>12</v>
      </c>
      <c r="L8" s="21">
        <v>226</v>
      </c>
      <c r="M8" s="21">
        <v>174</v>
      </c>
      <c r="N8" s="21">
        <v>158</v>
      </c>
      <c r="P8" s="21">
        <v>182</v>
      </c>
      <c r="Q8" s="21">
        <v>155</v>
      </c>
      <c r="R8" s="21">
        <f t="shared" si="0"/>
        <v>179</v>
      </c>
      <c r="S8" s="21">
        <f t="shared" si="1"/>
        <v>955</v>
      </c>
    </row>
    <row r="9" spans="3:19" ht="18">
      <c r="C9" s="2" t="s">
        <v>143</v>
      </c>
      <c r="D9" s="2" t="s">
        <v>142</v>
      </c>
      <c r="E9" s="2">
        <v>40</v>
      </c>
      <c r="F9" s="21">
        <v>7</v>
      </c>
      <c r="G9" s="2">
        <v>2500</v>
      </c>
      <c r="H9" s="2" t="s">
        <v>8</v>
      </c>
      <c r="I9" s="42" t="s">
        <v>28</v>
      </c>
      <c r="J9" s="21">
        <v>41</v>
      </c>
      <c r="K9" s="21">
        <v>8</v>
      </c>
      <c r="L9" s="21">
        <v>200</v>
      </c>
      <c r="M9" s="21">
        <v>169</v>
      </c>
      <c r="O9" s="21">
        <v>190</v>
      </c>
      <c r="P9" s="21">
        <v>165</v>
      </c>
      <c r="Q9" s="21">
        <v>213</v>
      </c>
      <c r="R9" s="21">
        <f t="shared" si="0"/>
        <v>187.4</v>
      </c>
      <c r="S9" s="21">
        <f t="shared" si="1"/>
        <v>977</v>
      </c>
    </row>
    <row r="10" spans="4:19" ht="18">
      <c r="D10" s="2" t="s">
        <v>142</v>
      </c>
      <c r="E10" s="2">
        <v>50</v>
      </c>
      <c r="F10" s="21">
        <v>8</v>
      </c>
      <c r="H10" s="2" t="s">
        <v>17</v>
      </c>
      <c r="I10" s="42" t="s">
        <v>28</v>
      </c>
      <c r="J10" s="21">
        <v>54</v>
      </c>
      <c r="K10" s="21">
        <v>8</v>
      </c>
      <c r="L10" s="21">
        <v>203</v>
      </c>
      <c r="M10" s="21">
        <v>170</v>
      </c>
      <c r="N10" s="21">
        <v>154</v>
      </c>
      <c r="O10" s="21">
        <v>246</v>
      </c>
      <c r="Q10" s="21">
        <v>181</v>
      </c>
      <c r="R10" s="21">
        <f t="shared" si="0"/>
        <v>190.8</v>
      </c>
      <c r="S10" s="21">
        <f t="shared" si="1"/>
        <v>994</v>
      </c>
    </row>
    <row r="11" spans="4:19" ht="18">
      <c r="D11" s="2" t="s">
        <v>142</v>
      </c>
      <c r="F11" s="21">
        <v>9</v>
      </c>
      <c r="H11" s="2" t="s">
        <v>112</v>
      </c>
      <c r="I11" s="42" t="s">
        <v>68</v>
      </c>
      <c r="L11" s="21">
        <v>189</v>
      </c>
      <c r="N11" s="21">
        <v>199</v>
      </c>
      <c r="O11" s="21">
        <v>190</v>
      </c>
      <c r="P11" s="21">
        <v>178</v>
      </c>
      <c r="Q11" s="21">
        <v>180</v>
      </c>
      <c r="R11" s="21">
        <f t="shared" si="0"/>
        <v>187.2</v>
      </c>
      <c r="S11" s="21">
        <f t="shared" si="1"/>
        <v>936</v>
      </c>
    </row>
    <row r="12" spans="4:19" ht="18">
      <c r="D12" s="2" t="s">
        <v>142</v>
      </c>
      <c r="F12" s="21">
        <v>10</v>
      </c>
      <c r="H12" s="2" t="s">
        <v>18</v>
      </c>
      <c r="I12" s="42" t="s">
        <v>28</v>
      </c>
      <c r="L12" s="21">
        <v>203</v>
      </c>
      <c r="M12" s="21">
        <v>183</v>
      </c>
      <c r="N12" s="21">
        <v>191</v>
      </c>
      <c r="P12" s="21">
        <v>190</v>
      </c>
      <c r="Q12" s="21">
        <v>181</v>
      </c>
      <c r="R12" s="21">
        <f t="shared" si="0"/>
        <v>189.6</v>
      </c>
      <c r="S12" s="21">
        <f t="shared" si="1"/>
        <v>948</v>
      </c>
    </row>
    <row r="13" spans="4:19" ht="18">
      <c r="D13" s="2" t="s">
        <v>142</v>
      </c>
      <c r="F13" s="21">
        <v>11</v>
      </c>
      <c r="H13" s="2" t="s">
        <v>119</v>
      </c>
      <c r="I13" s="42" t="s">
        <v>42</v>
      </c>
      <c r="M13" s="21">
        <v>183</v>
      </c>
      <c r="N13" s="21">
        <v>191</v>
      </c>
      <c r="O13" s="21">
        <v>185</v>
      </c>
      <c r="P13" s="21">
        <v>200</v>
      </c>
      <c r="Q13" s="21">
        <v>190</v>
      </c>
      <c r="R13" s="21">
        <f t="shared" si="0"/>
        <v>189.8</v>
      </c>
      <c r="S13" s="21">
        <f t="shared" si="1"/>
        <v>949</v>
      </c>
    </row>
    <row r="14" spans="4:19" ht="18">
      <c r="D14" s="2" t="s">
        <v>142</v>
      </c>
      <c r="F14" s="21">
        <v>12</v>
      </c>
      <c r="H14" s="2" t="s">
        <v>144</v>
      </c>
      <c r="I14" s="42" t="s">
        <v>38</v>
      </c>
      <c r="M14" s="21">
        <v>202</v>
      </c>
      <c r="N14" s="21">
        <v>202</v>
      </c>
      <c r="O14" s="21">
        <v>194</v>
      </c>
      <c r="P14" s="21">
        <v>166</v>
      </c>
      <c r="Q14" s="21">
        <v>189</v>
      </c>
      <c r="R14" s="21">
        <f t="shared" si="0"/>
        <v>190.6</v>
      </c>
      <c r="S14" s="21">
        <f t="shared" si="1"/>
        <v>953</v>
      </c>
    </row>
    <row r="15" spans="4:19" ht="18">
      <c r="D15" s="2" t="s">
        <v>142</v>
      </c>
      <c r="F15" s="21">
        <v>13</v>
      </c>
      <c r="H15" s="2" t="s">
        <v>19</v>
      </c>
      <c r="I15" s="42" t="s">
        <v>28</v>
      </c>
      <c r="L15" s="21">
        <v>178</v>
      </c>
      <c r="M15" s="21">
        <v>204</v>
      </c>
      <c r="N15" s="21">
        <v>177</v>
      </c>
      <c r="P15" s="21">
        <v>200</v>
      </c>
      <c r="Q15" s="21">
        <v>172</v>
      </c>
      <c r="R15" s="21">
        <f aca="true" t="shared" si="2" ref="R15:R27">S15/5-K15</f>
        <v>186.2</v>
      </c>
      <c r="S15" s="21">
        <f aca="true" t="shared" si="3" ref="S15:S27">L15+M15+N15+O15+P15+Q15+K15*5</f>
        <v>931</v>
      </c>
    </row>
    <row r="16" spans="4:19" ht="18">
      <c r="D16" s="2" t="s">
        <v>142</v>
      </c>
      <c r="F16" s="21">
        <v>14</v>
      </c>
      <c r="H16" s="2" t="s">
        <v>37</v>
      </c>
      <c r="I16" s="42" t="s">
        <v>38</v>
      </c>
      <c r="K16" s="21">
        <v>8</v>
      </c>
      <c r="L16" s="21">
        <v>193</v>
      </c>
      <c r="M16" s="21">
        <v>159</v>
      </c>
      <c r="N16" s="21">
        <v>133</v>
      </c>
      <c r="P16" s="21">
        <v>150</v>
      </c>
      <c r="Q16" s="21">
        <v>144</v>
      </c>
      <c r="R16" s="21">
        <f t="shared" si="2"/>
        <v>155.8</v>
      </c>
      <c r="S16" s="21">
        <f t="shared" si="3"/>
        <v>819</v>
      </c>
    </row>
    <row r="17" spans="4:19" ht="18">
      <c r="D17" s="2" t="s">
        <v>142</v>
      </c>
      <c r="F17" s="21">
        <v>15</v>
      </c>
      <c r="H17" s="2" t="s">
        <v>148</v>
      </c>
      <c r="I17" s="42" t="s">
        <v>38</v>
      </c>
      <c r="L17" s="21">
        <v>165</v>
      </c>
      <c r="M17" s="21">
        <v>145</v>
      </c>
      <c r="N17" s="21">
        <v>147</v>
      </c>
      <c r="O17" s="21">
        <v>173</v>
      </c>
      <c r="P17" s="21">
        <v>180</v>
      </c>
      <c r="R17" s="21">
        <f t="shared" si="2"/>
        <v>162</v>
      </c>
      <c r="S17" s="21">
        <f t="shared" si="3"/>
        <v>810</v>
      </c>
    </row>
    <row r="18" spans="4:19" ht="18">
      <c r="D18" s="2" t="s">
        <v>142</v>
      </c>
      <c r="F18" s="21">
        <v>16</v>
      </c>
      <c r="H18" s="2" t="s">
        <v>125</v>
      </c>
      <c r="I18" s="42" t="s">
        <v>42</v>
      </c>
      <c r="L18" s="21">
        <v>170</v>
      </c>
      <c r="M18" s="21">
        <v>184</v>
      </c>
      <c r="N18" s="21">
        <v>145</v>
      </c>
      <c r="O18" s="21">
        <v>148</v>
      </c>
      <c r="P18" s="21">
        <v>139</v>
      </c>
      <c r="R18" s="21">
        <f t="shared" si="2"/>
        <v>157.2</v>
      </c>
      <c r="S18" s="21">
        <f t="shared" si="3"/>
        <v>786</v>
      </c>
    </row>
    <row r="19" spans="3:19" ht="18">
      <c r="C19" s="2" t="s">
        <v>143</v>
      </c>
      <c r="D19" s="2" t="s">
        <v>142</v>
      </c>
      <c r="F19" s="21">
        <v>17</v>
      </c>
      <c r="H19" s="2" t="s">
        <v>126</v>
      </c>
      <c r="I19" s="42" t="s">
        <v>42</v>
      </c>
      <c r="K19" s="21">
        <v>8</v>
      </c>
      <c r="L19" s="21">
        <v>129</v>
      </c>
      <c r="M19" s="21">
        <v>124</v>
      </c>
      <c r="N19" s="21">
        <v>148</v>
      </c>
      <c r="O19" s="21">
        <v>172</v>
      </c>
      <c r="P19" s="21">
        <v>170</v>
      </c>
      <c r="R19" s="21">
        <f t="shared" si="2"/>
        <v>148.6</v>
      </c>
      <c r="S19" s="21">
        <f t="shared" si="3"/>
        <v>783</v>
      </c>
    </row>
    <row r="20" spans="4:19" ht="18">
      <c r="D20" s="2" t="s">
        <v>142</v>
      </c>
      <c r="F20" s="21">
        <v>18</v>
      </c>
      <c r="H20" s="2" t="s">
        <v>104</v>
      </c>
      <c r="I20" s="42" t="s">
        <v>105</v>
      </c>
      <c r="L20" s="21">
        <v>143</v>
      </c>
      <c r="M20" s="21">
        <v>146</v>
      </c>
      <c r="N20" s="21">
        <v>146</v>
      </c>
      <c r="O20" s="21">
        <v>166</v>
      </c>
      <c r="P20" s="21">
        <v>175</v>
      </c>
      <c r="R20" s="21">
        <f t="shared" si="2"/>
        <v>155.2</v>
      </c>
      <c r="S20" s="21">
        <f t="shared" si="3"/>
        <v>776</v>
      </c>
    </row>
    <row r="21" spans="4:19" ht="18">
      <c r="D21" s="2" t="s">
        <v>142</v>
      </c>
      <c r="F21" s="21">
        <v>19</v>
      </c>
      <c r="H21" s="2" t="s">
        <v>146</v>
      </c>
      <c r="I21" s="42" t="s">
        <v>38</v>
      </c>
      <c r="J21" s="21">
        <v>51</v>
      </c>
      <c r="K21" s="21">
        <v>8</v>
      </c>
      <c r="L21" s="21">
        <v>136</v>
      </c>
      <c r="M21" s="21">
        <v>171</v>
      </c>
      <c r="N21" s="21">
        <v>111</v>
      </c>
      <c r="O21" s="21">
        <v>135</v>
      </c>
      <c r="P21" s="21">
        <v>175</v>
      </c>
      <c r="R21" s="21">
        <f t="shared" si="2"/>
        <v>145.6</v>
      </c>
      <c r="S21" s="21">
        <f t="shared" si="3"/>
        <v>768</v>
      </c>
    </row>
    <row r="22" spans="4:19" ht="18">
      <c r="D22" s="2" t="s">
        <v>142</v>
      </c>
      <c r="E22" s="2">
        <v>45</v>
      </c>
      <c r="F22" s="21">
        <v>20</v>
      </c>
      <c r="H22" s="2" t="s">
        <v>34</v>
      </c>
      <c r="I22" s="42" t="s">
        <v>35</v>
      </c>
      <c r="J22" s="21">
        <v>48</v>
      </c>
      <c r="K22" s="21">
        <v>4</v>
      </c>
      <c r="L22" s="21">
        <v>142</v>
      </c>
      <c r="M22" s="21">
        <v>146</v>
      </c>
      <c r="N22" s="21">
        <v>126</v>
      </c>
      <c r="O22" s="21">
        <v>158</v>
      </c>
      <c r="P22" s="21">
        <v>145</v>
      </c>
      <c r="R22" s="21">
        <f t="shared" si="2"/>
        <v>143.4</v>
      </c>
      <c r="S22" s="21">
        <f t="shared" si="3"/>
        <v>737</v>
      </c>
    </row>
    <row r="23" spans="4:19" ht="18">
      <c r="D23" s="2" t="s">
        <v>142</v>
      </c>
      <c r="F23" s="21">
        <v>21</v>
      </c>
      <c r="G23" s="2">
        <v>2500</v>
      </c>
      <c r="H23" s="2" t="s">
        <v>20</v>
      </c>
      <c r="I23" s="42" t="s">
        <v>28</v>
      </c>
      <c r="L23" s="21">
        <v>136</v>
      </c>
      <c r="M23" s="21">
        <v>121</v>
      </c>
      <c r="N23" s="21">
        <v>156</v>
      </c>
      <c r="O23" s="21">
        <v>146</v>
      </c>
      <c r="P23" s="21">
        <v>173</v>
      </c>
      <c r="R23" s="21">
        <f t="shared" si="2"/>
        <v>146.4</v>
      </c>
      <c r="S23" s="21">
        <f t="shared" si="3"/>
        <v>732</v>
      </c>
    </row>
    <row r="24" spans="4:19" ht="18">
      <c r="D24" s="2" t="s">
        <v>142</v>
      </c>
      <c r="E24" s="2">
        <v>40</v>
      </c>
      <c r="F24" s="21">
        <v>22</v>
      </c>
      <c r="H24" s="2" t="s">
        <v>118</v>
      </c>
      <c r="I24" s="42" t="s">
        <v>117</v>
      </c>
      <c r="J24" s="21">
        <v>40</v>
      </c>
      <c r="L24" s="21">
        <v>152</v>
      </c>
      <c r="M24" s="21">
        <v>143</v>
      </c>
      <c r="N24" s="21">
        <v>164</v>
      </c>
      <c r="O24" s="21">
        <v>131</v>
      </c>
      <c r="P24" s="21">
        <v>138</v>
      </c>
      <c r="R24" s="21">
        <f t="shared" si="2"/>
        <v>145.6</v>
      </c>
      <c r="S24" s="21">
        <f t="shared" si="3"/>
        <v>728</v>
      </c>
    </row>
    <row r="25" spans="4:19" ht="18">
      <c r="D25" s="2" t="s">
        <v>142</v>
      </c>
      <c r="F25" s="21">
        <v>23</v>
      </c>
      <c r="H25" s="2" t="s">
        <v>132</v>
      </c>
      <c r="I25" s="42" t="s">
        <v>105</v>
      </c>
      <c r="L25" s="21">
        <v>146</v>
      </c>
      <c r="M25" s="21">
        <v>151</v>
      </c>
      <c r="N25" s="21">
        <v>169</v>
      </c>
      <c r="O25" s="21">
        <v>104</v>
      </c>
      <c r="P25" s="21">
        <v>126</v>
      </c>
      <c r="R25" s="21">
        <f t="shared" si="2"/>
        <v>139.2</v>
      </c>
      <c r="S25" s="21">
        <f t="shared" si="3"/>
        <v>696</v>
      </c>
    </row>
    <row r="26" spans="4:19" ht="18">
      <c r="D26" s="2" t="s">
        <v>142</v>
      </c>
      <c r="F26" s="21">
        <v>24</v>
      </c>
      <c r="H26" s="2" t="s">
        <v>131</v>
      </c>
      <c r="I26" s="42" t="s">
        <v>105</v>
      </c>
      <c r="L26" s="21">
        <v>140</v>
      </c>
      <c r="M26" s="21">
        <v>137</v>
      </c>
      <c r="N26" s="21">
        <v>115</v>
      </c>
      <c r="O26" s="21">
        <v>147</v>
      </c>
      <c r="P26" s="21">
        <v>149</v>
      </c>
      <c r="R26" s="21">
        <f t="shared" si="2"/>
        <v>137.6</v>
      </c>
      <c r="S26" s="21">
        <f t="shared" si="3"/>
        <v>688</v>
      </c>
    </row>
    <row r="27" spans="4:19" ht="18">
      <c r="D27" s="2" t="s">
        <v>142</v>
      </c>
      <c r="F27" s="21">
        <v>25</v>
      </c>
      <c r="H27" s="2" t="s">
        <v>147</v>
      </c>
      <c r="I27" s="42" t="s">
        <v>38</v>
      </c>
      <c r="L27" s="21">
        <v>109</v>
      </c>
      <c r="M27" s="21">
        <v>139</v>
      </c>
      <c r="N27" s="21">
        <v>130</v>
      </c>
      <c r="O27" s="21">
        <v>137</v>
      </c>
      <c r="P27" s="21">
        <v>145</v>
      </c>
      <c r="R27" s="21">
        <f t="shared" si="2"/>
        <v>132</v>
      </c>
      <c r="S27" s="21">
        <f t="shared" si="3"/>
        <v>660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34">
      <selection activeCell="Q42" sqref="Q42"/>
    </sheetView>
  </sheetViews>
  <sheetFormatPr defaultColWidth="8.140625" defaultRowHeight="12.75"/>
  <cols>
    <col min="1" max="1" width="7.28125" style="2" customWidth="1"/>
    <col min="2" max="2" width="22.140625" style="2" customWidth="1"/>
    <col min="3" max="3" width="13.28125" style="22" customWidth="1"/>
    <col min="4" max="5" width="8.421875" style="21" customWidth="1"/>
    <col min="6" max="6" width="8.140625" style="21" customWidth="1"/>
    <col min="7" max="7" width="8.421875" style="21" customWidth="1"/>
    <col min="8" max="13" width="8.140625" style="21" customWidth="1"/>
    <col min="14" max="14" width="8.140625" style="28" customWidth="1"/>
    <col min="15" max="16384" width="8.140625" style="2" customWidth="1"/>
  </cols>
  <sheetData>
    <row r="1" spans="2:13" s="3" customFormat="1" ht="18">
      <c r="B1" s="48" t="s">
        <v>163</v>
      </c>
      <c r="C1" s="58" t="s">
        <v>29</v>
      </c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ht="18">
      <c r="A2" s="2" t="s">
        <v>30</v>
      </c>
      <c r="B2" s="29" t="s">
        <v>23</v>
      </c>
      <c r="C2" s="22" t="s">
        <v>25</v>
      </c>
      <c r="D2" s="20" t="s">
        <v>26</v>
      </c>
      <c r="E2" s="20" t="s">
        <v>27</v>
      </c>
      <c r="F2" s="21" t="s">
        <v>0</v>
      </c>
      <c r="G2" s="21" t="s">
        <v>1</v>
      </c>
      <c r="H2" s="21" t="s">
        <v>2</v>
      </c>
      <c r="I2" s="21" t="s">
        <v>3</v>
      </c>
      <c r="J2" s="21" t="s">
        <v>4</v>
      </c>
      <c r="K2" s="21" t="s">
        <v>22</v>
      </c>
      <c r="L2" s="21" t="s">
        <v>24</v>
      </c>
      <c r="M2" s="21" t="s">
        <v>5</v>
      </c>
    </row>
    <row r="3" spans="1:13" ht="18">
      <c r="A3" s="21">
        <v>1</v>
      </c>
      <c r="B3" s="23" t="s">
        <v>77</v>
      </c>
      <c r="C3" s="24" t="s">
        <v>82</v>
      </c>
      <c r="D3" s="25">
        <v>54</v>
      </c>
      <c r="E3" s="25">
        <v>8</v>
      </c>
      <c r="F3" s="25">
        <v>223</v>
      </c>
      <c r="G3" s="25">
        <v>203</v>
      </c>
      <c r="H3" s="25">
        <v>253</v>
      </c>
      <c r="I3" s="25">
        <v>213</v>
      </c>
      <c r="J3" s="25"/>
      <c r="K3" s="25">
        <v>246</v>
      </c>
      <c r="L3" s="25">
        <f aca="true" t="shared" si="0" ref="L3:L28">M3/5-E3</f>
        <v>227.6</v>
      </c>
      <c r="M3" s="25">
        <f aca="true" t="shared" si="1" ref="M3:M28">F3+G3+H3+I3+J3+K3+E3*5</f>
        <v>1178</v>
      </c>
    </row>
    <row r="4" spans="1:13" ht="18">
      <c r="A4" s="21">
        <v>2</v>
      </c>
      <c r="B4" s="23" t="s">
        <v>11</v>
      </c>
      <c r="C4" s="26" t="s">
        <v>28</v>
      </c>
      <c r="D4" s="25">
        <v>54</v>
      </c>
      <c r="E4" s="25">
        <v>8</v>
      </c>
      <c r="F4" s="25">
        <v>228</v>
      </c>
      <c r="G4" s="25"/>
      <c r="H4" s="25">
        <v>210</v>
      </c>
      <c r="I4" s="25">
        <v>247</v>
      </c>
      <c r="J4" s="25">
        <v>216</v>
      </c>
      <c r="K4" s="25">
        <v>210</v>
      </c>
      <c r="L4" s="25">
        <f t="shared" si="0"/>
        <v>222.2</v>
      </c>
      <c r="M4" s="25">
        <f t="shared" si="1"/>
        <v>1151</v>
      </c>
    </row>
    <row r="5" spans="1:13" ht="18">
      <c r="A5" s="21">
        <v>3</v>
      </c>
      <c r="B5" s="23" t="s">
        <v>73</v>
      </c>
      <c r="C5" s="24" t="s">
        <v>74</v>
      </c>
      <c r="D5" s="25">
        <v>55</v>
      </c>
      <c r="E5" s="25">
        <v>12</v>
      </c>
      <c r="F5" s="25">
        <v>202</v>
      </c>
      <c r="G5" s="25"/>
      <c r="H5" s="25">
        <v>208</v>
      </c>
      <c r="I5" s="25">
        <v>218</v>
      </c>
      <c r="J5" s="25">
        <v>235</v>
      </c>
      <c r="K5" s="25">
        <v>180</v>
      </c>
      <c r="L5" s="25">
        <f t="shared" si="0"/>
        <v>208.6</v>
      </c>
      <c r="M5" s="25">
        <f t="shared" si="1"/>
        <v>1103</v>
      </c>
    </row>
    <row r="6" spans="1:13" ht="18">
      <c r="A6" s="21">
        <v>4</v>
      </c>
      <c r="B6" s="2" t="s">
        <v>133</v>
      </c>
      <c r="C6" s="20" t="s">
        <v>105</v>
      </c>
      <c r="D6" s="21">
        <v>56</v>
      </c>
      <c r="E6" s="21">
        <v>12</v>
      </c>
      <c r="F6" s="21">
        <v>232</v>
      </c>
      <c r="G6" s="21">
        <v>193</v>
      </c>
      <c r="H6" s="21">
        <v>237</v>
      </c>
      <c r="I6" s="21">
        <v>182</v>
      </c>
      <c r="K6" s="21">
        <v>180</v>
      </c>
      <c r="L6" s="21">
        <f t="shared" si="0"/>
        <v>204.8</v>
      </c>
      <c r="M6" s="21">
        <f t="shared" si="1"/>
        <v>1084</v>
      </c>
    </row>
    <row r="7" spans="1:13" ht="18">
      <c r="A7" s="21">
        <v>5</v>
      </c>
      <c r="B7" s="2" t="s">
        <v>41</v>
      </c>
      <c r="C7" s="22" t="s">
        <v>42</v>
      </c>
      <c r="D7" s="21">
        <v>50</v>
      </c>
      <c r="E7" s="21">
        <v>8</v>
      </c>
      <c r="F7" s="21">
        <v>205</v>
      </c>
      <c r="H7" s="21">
        <v>182</v>
      </c>
      <c r="I7" s="21">
        <v>190</v>
      </c>
      <c r="J7" s="21">
        <v>231</v>
      </c>
      <c r="K7" s="21">
        <v>216</v>
      </c>
      <c r="L7" s="21">
        <f t="shared" si="0"/>
        <v>204.8</v>
      </c>
      <c r="M7" s="21">
        <f t="shared" si="1"/>
        <v>1064</v>
      </c>
    </row>
    <row r="8" spans="1:13" ht="18">
      <c r="A8" s="21">
        <v>6</v>
      </c>
      <c r="B8" s="2" t="s">
        <v>81</v>
      </c>
      <c r="C8" s="20" t="s">
        <v>82</v>
      </c>
      <c r="D8" s="21">
        <v>62</v>
      </c>
      <c r="E8" s="21">
        <v>12</v>
      </c>
      <c r="G8" s="21">
        <v>185</v>
      </c>
      <c r="H8" s="21">
        <v>185</v>
      </c>
      <c r="I8" s="21">
        <v>174</v>
      </c>
      <c r="J8" s="21">
        <v>212</v>
      </c>
      <c r="K8" s="21">
        <v>233</v>
      </c>
      <c r="L8" s="21">
        <f t="shared" si="0"/>
        <v>197.8</v>
      </c>
      <c r="M8" s="21">
        <f t="shared" si="1"/>
        <v>1049</v>
      </c>
    </row>
    <row r="9" spans="1:13" ht="18">
      <c r="A9" s="21">
        <v>7</v>
      </c>
      <c r="B9" s="2" t="s">
        <v>16</v>
      </c>
      <c r="C9" s="20" t="s">
        <v>28</v>
      </c>
      <c r="D9" s="21">
        <v>53</v>
      </c>
      <c r="E9" s="21">
        <v>8</v>
      </c>
      <c r="F9" s="21">
        <v>186</v>
      </c>
      <c r="G9" s="21">
        <v>169</v>
      </c>
      <c r="H9" s="21">
        <v>223</v>
      </c>
      <c r="I9" s="21">
        <v>219</v>
      </c>
      <c r="K9" s="21">
        <v>211</v>
      </c>
      <c r="L9" s="21">
        <f t="shared" si="0"/>
        <v>201.6</v>
      </c>
      <c r="M9" s="21">
        <f t="shared" si="1"/>
        <v>1048</v>
      </c>
    </row>
    <row r="10" spans="1:13" ht="18">
      <c r="A10" s="21">
        <v>8</v>
      </c>
      <c r="B10" s="2" t="s">
        <v>101</v>
      </c>
      <c r="C10" s="20" t="s">
        <v>33</v>
      </c>
      <c r="D10" s="21">
        <v>51</v>
      </c>
      <c r="E10" s="21">
        <v>8</v>
      </c>
      <c r="F10" s="21">
        <v>182</v>
      </c>
      <c r="G10" s="21">
        <v>195</v>
      </c>
      <c r="H10" s="21">
        <v>191</v>
      </c>
      <c r="J10" s="21">
        <v>200</v>
      </c>
      <c r="K10" s="21">
        <v>223</v>
      </c>
      <c r="L10" s="21">
        <f t="shared" si="0"/>
        <v>198.2</v>
      </c>
      <c r="M10" s="21">
        <f t="shared" si="1"/>
        <v>1031</v>
      </c>
    </row>
    <row r="11" spans="1:13" ht="18">
      <c r="A11" s="21">
        <v>9</v>
      </c>
      <c r="B11" s="2" t="s">
        <v>114</v>
      </c>
      <c r="C11" s="22" t="s">
        <v>110</v>
      </c>
      <c r="D11" s="21">
        <v>50</v>
      </c>
      <c r="E11" s="21">
        <v>8</v>
      </c>
      <c r="F11" s="21">
        <v>208</v>
      </c>
      <c r="G11" s="21">
        <v>204</v>
      </c>
      <c r="I11" s="21">
        <v>200</v>
      </c>
      <c r="J11" s="21">
        <v>176</v>
      </c>
      <c r="K11" s="21">
        <v>192</v>
      </c>
      <c r="L11" s="21">
        <f t="shared" si="0"/>
        <v>196</v>
      </c>
      <c r="M11" s="21">
        <f t="shared" si="1"/>
        <v>1020</v>
      </c>
    </row>
    <row r="12" spans="1:13" ht="18">
      <c r="A12" s="21">
        <v>10</v>
      </c>
      <c r="B12" s="2" t="s">
        <v>75</v>
      </c>
      <c r="C12" s="20" t="s">
        <v>83</v>
      </c>
      <c r="D12" s="21">
        <v>69</v>
      </c>
      <c r="E12" s="21">
        <v>12</v>
      </c>
      <c r="F12" s="21">
        <v>212</v>
      </c>
      <c r="G12" s="21">
        <v>180</v>
      </c>
      <c r="I12" s="21">
        <v>203</v>
      </c>
      <c r="J12" s="21">
        <v>177</v>
      </c>
      <c r="K12" s="21">
        <v>183</v>
      </c>
      <c r="L12" s="21">
        <f t="shared" si="0"/>
        <v>191</v>
      </c>
      <c r="M12" s="21">
        <f t="shared" si="1"/>
        <v>1015</v>
      </c>
    </row>
    <row r="13" spans="1:13" ht="18">
      <c r="A13" s="21">
        <v>11</v>
      </c>
      <c r="B13" s="2" t="s">
        <v>76</v>
      </c>
      <c r="C13" s="20" t="s">
        <v>83</v>
      </c>
      <c r="D13" s="21">
        <v>55</v>
      </c>
      <c r="E13" s="21">
        <v>12</v>
      </c>
      <c r="F13" s="21">
        <v>167</v>
      </c>
      <c r="G13" s="21">
        <v>175</v>
      </c>
      <c r="H13" s="21">
        <v>181</v>
      </c>
      <c r="J13" s="21">
        <v>223</v>
      </c>
      <c r="K13" s="21">
        <v>202</v>
      </c>
      <c r="L13" s="21">
        <f t="shared" si="0"/>
        <v>189.6</v>
      </c>
      <c r="M13" s="21">
        <f t="shared" si="1"/>
        <v>1008</v>
      </c>
    </row>
    <row r="14" spans="1:13" ht="18">
      <c r="A14" s="21">
        <v>12</v>
      </c>
      <c r="B14" s="2" t="s">
        <v>109</v>
      </c>
      <c r="C14" s="22" t="s">
        <v>110</v>
      </c>
      <c r="D14" s="21">
        <v>50</v>
      </c>
      <c r="E14" s="21">
        <v>8</v>
      </c>
      <c r="G14" s="21">
        <v>189</v>
      </c>
      <c r="H14" s="21">
        <v>200</v>
      </c>
      <c r="I14" s="21">
        <v>204</v>
      </c>
      <c r="J14" s="21">
        <v>163</v>
      </c>
      <c r="K14" s="21">
        <v>210</v>
      </c>
      <c r="L14" s="21">
        <f t="shared" si="0"/>
        <v>193.2</v>
      </c>
      <c r="M14" s="21">
        <f t="shared" si="1"/>
        <v>1006</v>
      </c>
    </row>
    <row r="15" spans="1:13" ht="18">
      <c r="A15" s="21">
        <v>13</v>
      </c>
      <c r="B15" s="2" t="s">
        <v>103</v>
      </c>
      <c r="C15" s="20" t="s">
        <v>33</v>
      </c>
      <c r="D15" s="21">
        <v>51</v>
      </c>
      <c r="E15" s="21">
        <v>8</v>
      </c>
      <c r="F15" s="21">
        <v>190</v>
      </c>
      <c r="G15" s="21">
        <v>227</v>
      </c>
      <c r="H15" s="21">
        <v>173</v>
      </c>
      <c r="J15" s="21">
        <v>181</v>
      </c>
      <c r="K15" s="21">
        <v>193</v>
      </c>
      <c r="L15" s="21">
        <f t="shared" si="0"/>
        <v>192.8</v>
      </c>
      <c r="M15" s="21">
        <f t="shared" si="1"/>
        <v>1004</v>
      </c>
    </row>
    <row r="16" spans="1:13" ht="18">
      <c r="A16" s="21">
        <v>14</v>
      </c>
      <c r="B16" s="2" t="s">
        <v>84</v>
      </c>
      <c r="C16" s="20" t="s">
        <v>68</v>
      </c>
      <c r="D16" s="21">
        <v>50</v>
      </c>
      <c r="E16" s="21">
        <v>8</v>
      </c>
      <c r="F16" s="21">
        <v>193</v>
      </c>
      <c r="G16" s="21">
        <v>191</v>
      </c>
      <c r="H16" s="21">
        <v>190</v>
      </c>
      <c r="J16" s="21">
        <v>207</v>
      </c>
      <c r="K16" s="21">
        <v>181</v>
      </c>
      <c r="L16" s="21">
        <f t="shared" si="0"/>
        <v>192.4</v>
      </c>
      <c r="M16" s="21">
        <f t="shared" si="1"/>
        <v>1002</v>
      </c>
    </row>
    <row r="17" spans="1:13" ht="18">
      <c r="A17" s="21">
        <v>15</v>
      </c>
      <c r="B17" s="2" t="s">
        <v>106</v>
      </c>
      <c r="C17" s="20" t="s">
        <v>33</v>
      </c>
      <c r="D17" s="21">
        <v>57</v>
      </c>
      <c r="E17" s="21">
        <v>20</v>
      </c>
      <c r="F17" s="21">
        <v>202</v>
      </c>
      <c r="H17" s="21">
        <v>160</v>
      </c>
      <c r="I17" s="21">
        <v>166</v>
      </c>
      <c r="J17" s="21">
        <v>178</v>
      </c>
      <c r="K17" s="21">
        <v>192</v>
      </c>
      <c r="L17" s="21">
        <f t="shared" si="0"/>
        <v>179.6</v>
      </c>
      <c r="M17" s="21">
        <f t="shared" si="1"/>
        <v>998</v>
      </c>
    </row>
    <row r="18" spans="1:13" ht="18">
      <c r="A18" s="21">
        <v>16</v>
      </c>
      <c r="B18" s="2" t="s">
        <v>78</v>
      </c>
      <c r="C18" s="20" t="s">
        <v>82</v>
      </c>
      <c r="D18" s="21">
        <v>63</v>
      </c>
      <c r="E18" s="21">
        <v>12</v>
      </c>
      <c r="F18" s="21">
        <v>202</v>
      </c>
      <c r="G18" s="21">
        <v>165</v>
      </c>
      <c r="H18" s="21">
        <v>202</v>
      </c>
      <c r="J18" s="21">
        <v>174</v>
      </c>
      <c r="K18" s="21">
        <v>194</v>
      </c>
      <c r="L18" s="21">
        <f t="shared" si="0"/>
        <v>187.4</v>
      </c>
      <c r="M18" s="21">
        <f t="shared" si="1"/>
        <v>997</v>
      </c>
    </row>
    <row r="19" spans="1:13" ht="18">
      <c r="A19" s="21">
        <v>17</v>
      </c>
      <c r="B19" s="2" t="s">
        <v>17</v>
      </c>
      <c r="C19" s="20" t="s">
        <v>28</v>
      </c>
      <c r="D19" s="21">
        <v>54</v>
      </c>
      <c r="E19" s="21">
        <v>8</v>
      </c>
      <c r="F19" s="21">
        <v>203</v>
      </c>
      <c r="G19" s="21">
        <v>170</v>
      </c>
      <c r="H19" s="21">
        <v>154</v>
      </c>
      <c r="I19" s="21">
        <v>246</v>
      </c>
      <c r="K19" s="21">
        <v>181</v>
      </c>
      <c r="L19" s="21">
        <f t="shared" si="0"/>
        <v>190.8</v>
      </c>
      <c r="M19" s="21">
        <f t="shared" si="1"/>
        <v>994</v>
      </c>
    </row>
    <row r="20" spans="1:13" ht="18">
      <c r="A20" s="21">
        <v>18</v>
      </c>
      <c r="B20" s="2" t="s">
        <v>70</v>
      </c>
      <c r="C20" s="20" t="s">
        <v>68</v>
      </c>
      <c r="D20" s="21">
        <v>50</v>
      </c>
      <c r="E20" s="21">
        <v>16</v>
      </c>
      <c r="F20" s="21">
        <v>188</v>
      </c>
      <c r="G20" s="21">
        <v>176</v>
      </c>
      <c r="H20" s="21">
        <v>214</v>
      </c>
      <c r="I20" s="21">
        <v>179</v>
      </c>
      <c r="J20" s="21">
        <v>150</v>
      </c>
      <c r="L20" s="21">
        <f t="shared" si="0"/>
        <v>181.4</v>
      </c>
      <c r="M20" s="21">
        <f t="shared" si="1"/>
        <v>987</v>
      </c>
    </row>
    <row r="21" spans="1:13" ht="18">
      <c r="A21" s="21">
        <v>19</v>
      </c>
      <c r="B21" s="2" t="s">
        <v>67</v>
      </c>
      <c r="C21" s="20" t="s">
        <v>69</v>
      </c>
      <c r="D21" s="21">
        <v>58</v>
      </c>
      <c r="E21" s="21">
        <v>12</v>
      </c>
      <c r="F21" s="21">
        <v>168</v>
      </c>
      <c r="G21" s="21">
        <v>169</v>
      </c>
      <c r="H21" s="21">
        <v>179</v>
      </c>
      <c r="I21" s="21">
        <v>188</v>
      </c>
      <c r="J21" s="21">
        <v>208</v>
      </c>
      <c r="L21" s="21">
        <f t="shared" si="0"/>
        <v>182.4</v>
      </c>
      <c r="M21" s="21">
        <f t="shared" si="1"/>
        <v>972</v>
      </c>
    </row>
    <row r="22" spans="1:13" ht="18">
      <c r="A22" s="21">
        <v>20</v>
      </c>
      <c r="B22" s="2" t="s">
        <v>103</v>
      </c>
      <c r="C22" s="20" t="s">
        <v>33</v>
      </c>
      <c r="D22" s="21">
        <v>51</v>
      </c>
      <c r="E22" s="21">
        <v>8</v>
      </c>
      <c r="F22" s="21">
        <v>185</v>
      </c>
      <c r="H22" s="21">
        <v>181</v>
      </c>
      <c r="I22" s="21">
        <v>190</v>
      </c>
      <c r="J22" s="21">
        <v>165</v>
      </c>
      <c r="K22" s="21">
        <v>207</v>
      </c>
      <c r="L22" s="21">
        <f t="shared" si="0"/>
        <v>185.6</v>
      </c>
      <c r="M22" s="21">
        <f t="shared" si="1"/>
        <v>968</v>
      </c>
    </row>
    <row r="23" spans="1:13" ht="18">
      <c r="A23" s="21">
        <v>21</v>
      </c>
      <c r="B23" s="2" t="s">
        <v>66</v>
      </c>
      <c r="C23" s="20" t="s">
        <v>69</v>
      </c>
      <c r="D23" s="21">
        <v>53</v>
      </c>
      <c r="E23" s="21">
        <v>8</v>
      </c>
      <c r="F23" s="21">
        <v>212</v>
      </c>
      <c r="G23" s="21">
        <v>191</v>
      </c>
      <c r="H23" s="21">
        <v>211</v>
      </c>
      <c r="I23" s="21">
        <v>156</v>
      </c>
      <c r="J23" s="21">
        <v>157</v>
      </c>
      <c r="L23" s="21">
        <f t="shared" si="0"/>
        <v>185.4</v>
      </c>
      <c r="M23" s="21">
        <f t="shared" si="1"/>
        <v>967</v>
      </c>
    </row>
    <row r="24" spans="1:13" ht="18">
      <c r="A24" s="21">
        <v>22</v>
      </c>
      <c r="B24" s="2" t="s">
        <v>100</v>
      </c>
      <c r="C24" s="20" t="s">
        <v>33</v>
      </c>
      <c r="D24" s="21">
        <v>53</v>
      </c>
      <c r="E24" s="21">
        <v>8</v>
      </c>
      <c r="F24" s="21">
        <v>191</v>
      </c>
      <c r="G24" s="21">
        <v>176</v>
      </c>
      <c r="H24" s="21">
        <v>177</v>
      </c>
      <c r="I24" s="21">
        <v>169</v>
      </c>
      <c r="J24" s="21">
        <v>210</v>
      </c>
      <c r="L24" s="21">
        <f t="shared" si="0"/>
        <v>184.6</v>
      </c>
      <c r="M24" s="21">
        <f t="shared" si="1"/>
        <v>963</v>
      </c>
    </row>
    <row r="25" spans="1:13" ht="18">
      <c r="A25" s="21">
        <v>23</v>
      </c>
      <c r="B25" s="2" t="s">
        <v>116</v>
      </c>
      <c r="C25" s="20" t="s">
        <v>117</v>
      </c>
      <c r="D25" s="21">
        <v>66</v>
      </c>
      <c r="E25" s="21">
        <v>12</v>
      </c>
      <c r="F25" s="21">
        <v>179</v>
      </c>
      <c r="H25" s="21">
        <v>170</v>
      </c>
      <c r="I25" s="21">
        <v>180</v>
      </c>
      <c r="J25" s="21">
        <v>169</v>
      </c>
      <c r="K25" s="21">
        <v>203</v>
      </c>
      <c r="L25" s="21">
        <f t="shared" si="0"/>
        <v>180.2</v>
      </c>
      <c r="M25" s="21">
        <f t="shared" si="1"/>
        <v>961</v>
      </c>
    </row>
    <row r="26" spans="1:13" ht="18">
      <c r="A26" s="21">
        <v>24</v>
      </c>
      <c r="B26" s="2" t="s">
        <v>15</v>
      </c>
      <c r="C26" s="20" t="s">
        <v>28</v>
      </c>
      <c r="D26" s="21">
        <v>50</v>
      </c>
      <c r="E26" s="21">
        <v>16</v>
      </c>
      <c r="F26" s="21">
        <v>195</v>
      </c>
      <c r="H26" s="21">
        <v>201</v>
      </c>
      <c r="I26" s="21">
        <v>158</v>
      </c>
      <c r="J26" s="21">
        <v>167</v>
      </c>
      <c r="K26" s="21">
        <v>157</v>
      </c>
      <c r="L26" s="21">
        <f t="shared" si="0"/>
        <v>175.6</v>
      </c>
      <c r="M26" s="21">
        <f t="shared" si="1"/>
        <v>958</v>
      </c>
    </row>
    <row r="27" spans="1:13" ht="18">
      <c r="A27" s="21">
        <v>25</v>
      </c>
      <c r="B27" s="2" t="s">
        <v>65</v>
      </c>
      <c r="C27" s="20" t="s">
        <v>71</v>
      </c>
      <c r="D27" s="21">
        <v>58</v>
      </c>
      <c r="E27" s="21">
        <v>12</v>
      </c>
      <c r="F27" s="21">
        <v>168</v>
      </c>
      <c r="G27" s="21">
        <v>189</v>
      </c>
      <c r="H27" s="21">
        <v>147</v>
      </c>
      <c r="J27" s="21">
        <v>194</v>
      </c>
      <c r="K27" s="21">
        <v>167</v>
      </c>
      <c r="L27" s="21">
        <f t="shared" si="0"/>
        <v>173</v>
      </c>
      <c r="M27" s="21">
        <f t="shared" si="1"/>
        <v>925</v>
      </c>
    </row>
    <row r="28" spans="1:13" ht="18">
      <c r="A28" s="21">
        <v>26</v>
      </c>
      <c r="B28" s="2" t="s">
        <v>115</v>
      </c>
      <c r="C28" s="22" t="s">
        <v>110</v>
      </c>
      <c r="D28" s="21">
        <v>55</v>
      </c>
      <c r="E28" s="21">
        <v>12</v>
      </c>
      <c r="F28" s="21">
        <v>172</v>
      </c>
      <c r="G28" s="21">
        <v>170</v>
      </c>
      <c r="H28" s="21">
        <v>162</v>
      </c>
      <c r="I28" s="21">
        <v>146</v>
      </c>
      <c r="J28" s="21">
        <v>176</v>
      </c>
      <c r="L28" s="21">
        <f t="shared" si="0"/>
        <v>165.2</v>
      </c>
      <c r="M28" s="21">
        <f t="shared" si="1"/>
        <v>886</v>
      </c>
    </row>
    <row r="29" spans="1:13" ht="18">
      <c r="A29" s="21"/>
      <c r="B29" s="29" t="s">
        <v>164</v>
      </c>
      <c r="C29" s="58" t="s">
        <v>29</v>
      </c>
      <c r="D29" s="59"/>
      <c r="E29" s="59"/>
      <c r="F29" s="59"/>
      <c r="G29" s="59"/>
      <c r="H29" s="59"/>
      <c r="I29" s="59"/>
      <c r="J29" s="59"/>
      <c r="K29" s="59"/>
      <c r="L29" s="59"/>
      <c r="M29" s="60"/>
    </row>
    <row r="30" spans="1:13" ht="18">
      <c r="A30" s="21">
        <v>1</v>
      </c>
      <c r="B30" s="23" t="s">
        <v>9</v>
      </c>
      <c r="C30" s="26" t="s">
        <v>28</v>
      </c>
      <c r="D30" s="25">
        <v>49</v>
      </c>
      <c r="E30" s="25">
        <v>4</v>
      </c>
      <c r="F30" s="25">
        <v>228</v>
      </c>
      <c r="G30" s="25">
        <v>217</v>
      </c>
      <c r="H30" s="25"/>
      <c r="I30" s="25">
        <v>246</v>
      </c>
      <c r="J30" s="25">
        <v>225</v>
      </c>
      <c r="K30" s="25">
        <v>179</v>
      </c>
      <c r="L30" s="25">
        <f aca="true" t="shared" si="2" ref="L30:L43">M30/5-E30</f>
        <v>219</v>
      </c>
      <c r="M30" s="25">
        <f aca="true" t="shared" si="3" ref="M30:M43">F30+G30+H30+I30+J30+K30+E30*5</f>
        <v>1115</v>
      </c>
    </row>
    <row r="31" spans="1:13" ht="18">
      <c r="A31" s="21">
        <v>2</v>
      </c>
      <c r="B31" s="23" t="s">
        <v>129</v>
      </c>
      <c r="C31" s="24" t="s">
        <v>130</v>
      </c>
      <c r="D31" s="25">
        <v>48</v>
      </c>
      <c r="E31" s="25">
        <v>4</v>
      </c>
      <c r="F31" s="25">
        <v>242</v>
      </c>
      <c r="G31" s="25">
        <v>204</v>
      </c>
      <c r="H31" s="25">
        <v>184</v>
      </c>
      <c r="I31" s="25">
        <v>238</v>
      </c>
      <c r="J31" s="25"/>
      <c r="K31" s="25">
        <v>199</v>
      </c>
      <c r="L31" s="25">
        <f t="shared" si="2"/>
        <v>213.4</v>
      </c>
      <c r="M31" s="25">
        <f t="shared" si="3"/>
        <v>1087</v>
      </c>
    </row>
    <row r="32" spans="1:13" ht="18">
      <c r="A32" s="21">
        <v>3</v>
      </c>
      <c r="B32" s="23" t="s">
        <v>121</v>
      </c>
      <c r="C32" s="26" t="s">
        <v>122</v>
      </c>
      <c r="D32" s="25">
        <v>48</v>
      </c>
      <c r="E32" s="25">
        <v>4</v>
      </c>
      <c r="F32" s="25">
        <v>183</v>
      </c>
      <c r="G32" s="25">
        <v>231</v>
      </c>
      <c r="H32" s="25">
        <v>198</v>
      </c>
      <c r="I32" s="25">
        <v>222</v>
      </c>
      <c r="J32" s="25">
        <v>185</v>
      </c>
      <c r="K32" s="25">
        <v>0</v>
      </c>
      <c r="L32" s="25">
        <f t="shared" si="2"/>
        <v>203.8</v>
      </c>
      <c r="M32" s="25">
        <f t="shared" si="3"/>
        <v>1039</v>
      </c>
    </row>
    <row r="33" spans="1:13" ht="18">
      <c r="A33" s="21">
        <v>4</v>
      </c>
      <c r="B33" s="2" t="s">
        <v>79</v>
      </c>
      <c r="C33" s="20" t="s">
        <v>80</v>
      </c>
      <c r="D33" s="21">
        <v>49</v>
      </c>
      <c r="E33" s="21">
        <v>4</v>
      </c>
      <c r="F33" s="21">
        <v>213</v>
      </c>
      <c r="G33" s="21">
        <v>213</v>
      </c>
      <c r="I33" s="21">
        <v>181</v>
      </c>
      <c r="J33" s="21">
        <v>208</v>
      </c>
      <c r="K33" s="21">
        <v>200</v>
      </c>
      <c r="L33" s="21">
        <f t="shared" si="2"/>
        <v>203</v>
      </c>
      <c r="M33" s="21">
        <f t="shared" si="3"/>
        <v>1035</v>
      </c>
    </row>
    <row r="34" spans="1:13" ht="18">
      <c r="A34" s="21">
        <v>5</v>
      </c>
      <c r="B34" s="2" t="s">
        <v>88</v>
      </c>
      <c r="C34" s="20" t="s">
        <v>89</v>
      </c>
      <c r="D34" s="21">
        <v>46</v>
      </c>
      <c r="E34" s="21">
        <v>4</v>
      </c>
      <c r="F34" s="21">
        <v>184</v>
      </c>
      <c r="G34" s="21">
        <v>195</v>
      </c>
      <c r="H34" s="21">
        <v>257</v>
      </c>
      <c r="I34" s="21">
        <v>184</v>
      </c>
      <c r="J34" s="21">
        <v>189</v>
      </c>
      <c r="K34" s="21">
        <v>0</v>
      </c>
      <c r="L34" s="21">
        <f t="shared" si="2"/>
        <v>201.8</v>
      </c>
      <c r="M34" s="21">
        <f t="shared" si="3"/>
        <v>1029</v>
      </c>
    </row>
    <row r="35" spans="1:13" ht="18">
      <c r="A35" s="21">
        <v>6</v>
      </c>
      <c r="B35" s="2" t="s">
        <v>32</v>
      </c>
      <c r="C35" s="22" t="s">
        <v>33</v>
      </c>
      <c r="D35" s="21">
        <v>48</v>
      </c>
      <c r="E35" s="21">
        <v>4</v>
      </c>
      <c r="F35" s="21">
        <v>192</v>
      </c>
      <c r="G35" s="21">
        <v>195</v>
      </c>
      <c r="H35" s="21">
        <v>191</v>
      </c>
      <c r="I35" s="21">
        <v>205</v>
      </c>
      <c r="K35" s="21">
        <v>218</v>
      </c>
      <c r="L35" s="21">
        <f t="shared" si="2"/>
        <v>200.2</v>
      </c>
      <c r="M35" s="21">
        <f t="shared" si="3"/>
        <v>1021</v>
      </c>
    </row>
    <row r="36" spans="1:13" ht="18">
      <c r="A36" s="21">
        <v>7</v>
      </c>
      <c r="B36" s="2" t="s">
        <v>85</v>
      </c>
      <c r="C36" s="20" t="s">
        <v>33</v>
      </c>
      <c r="D36" s="21">
        <v>45</v>
      </c>
      <c r="E36" s="21">
        <v>4</v>
      </c>
      <c r="G36" s="21">
        <v>179</v>
      </c>
      <c r="H36" s="21">
        <v>192</v>
      </c>
      <c r="I36" s="21">
        <v>242</v>
      </c>
      <c r="J36" s="21">
        <v>220</v>
      </c>
      <c r="K36" s="21">
        <v>164</v>
      </c>
      <c r="L36" s="21">
        <f t="shared" si="2"/>
        <v>199.4</v>
      </c>
      <c r="M36" s="21">
        <f t="shared" si="3"/>
        <v>1017</v>
      </c>
    </row>
    <row r="37" spans="1:13" ht="18">
      <c r="A37" s="21">
        <v>8</v>
      </c>
      <c r="B37" s="2" t="s">
        <v>36</v>
      </c>
      <c r="C37" s="20" t="s">
        <v>35</v>
      </c>
      <c r="D37" s="21">
        <v>45</v>
      </c>
      <c r="E37" s="21">
        <v>4</v>
      </c>
      <c r="G37" s="21">
        <v>199</v>
      </c>
      <c r="H37" s="21">
        <v>199</v>
      </c>
      <c r="I37" s="21">
        <v>233</v>
      </c>
      <c r="J37" s="21">
        <v>187</v>
      </c>
      <c r="K37" s="21">
        <v>169</v>
      </c>
      <c r="L37" s="21">
        <f t="shared" si="2"/>
        <v>197.4</v>
      </c>
      <c r="M37" s="21">
        <f t="shared" si="3"/>
        <v>1007</v>
      </c>
    </row>
    <row r="38" spans="1:13" ht="18">
      <c r="A38" s="21">
        <v>9</v>
      </c>
      <c r="B38" s="2" t="s">
        <v>6</v>
      </c>
      <c r="C38" s="22" t="s">
        <v>28</v>
      </c>
      <c r="D38" s="21">
        <v>45</v>
      </c>
      <c r="E38" s="21">
        <v>4</v>
      </c>
      <c r="G38" s="21">
        <v>180</v>
      </c>
      <c r="H38" s="21">
        <v>219</v>
      </c>
      <c r="I38" s="21">
        <v>194</v>
      </c>
      <c r="J38" s="21">
        <v>208</v>
      </c>
      <c r="K38" s="21">
        <v>180</v>
      </c>
      <c r="L38" s="21">
        <f t="shared" si="2"/>
        <v>196.2</v>
      </c>
      <c r="M38" s="21">
        <f t="shared" si="3"/>
        <v>1001</v>
      </c>
    </row>
    <row r="39" spans="1:13" ht="18">
      <c r="A39" s="21">
        <v>10</v>
      </c>
      <c r="B39" s="2" t="s">
        <v>7</v>
      </c>
      <c r="C39" s="22" t="s">
        <v>28</v>
      </c>
      <c r="D39" s="21">
        <v>45</v>
      </c>
      <c r="E39" s="21">
        <v>12</v>
      </c>
      <c r="F39" s="21">
        <v>226</v>
      </c>
      <c r="G39" s="21">
        <v>174</v>
      </c>
      <c r="H39" s="21">
        <v>158</v>
      </c>
      <c r="J39" s="21">
        <v>182</v>
      </c>
      <c r="K39" s="21">
        <v>155</v>
      </c>
      <c r="L39" s="21">
        <f t="shared" si="2"/>
        <v>179</v>
      </c>
      <c r="M39" s="21">
        <f t="shared" si="3"/>
        <v>955</v>
      </c>
    </row>
    <row r="40" spans="1:13" ht="18">
      <c r="A40" s="21">
        <v>11</v>
      </c>
      <c r="B40" s="2" t="s">
        <v>31</v>
      </c>
      <c r="C40" s="20" t="s">
        <v>33</v>
      </c>
      <c r="D40" s="21">
        <v>47</v>
      </c>
      <c r="E40" s="21">
        <v>12</v>
      </c>
      <c r="F40" s="21">
        <v>183</v>
      </c>
      <c r="G40" s="21">
        <v>166</v>
      </c>
      <c r="H40" s="21">
        <v>185</v>
      </c>
      <c r="I40" s="21">
        <v>175</v>
      </c>
      <c r="J40" s="21">
        <v>173</v>
      </c>
      <c r="L40" s="21">
        <f t="shared" si="2"/>
        <v>176.4</v>
      </c>
      <c r="M40" s="21">
        <f t="shared" si="3"/>
        <v>942</v>
      </c>
    </row>
    <row r="41" spans="1:13" ht="18">
      <c r="A41" s="21">
        <v>12</v>
      </c>
      <c r="B41" s="2" t="s">
        <v>111</v>
      </c>
      <c r="C41" s="22" t="s">
        <v>110</v>
      </c>
      <c r="D41" s="21">
        <v>49</v>
      </c>
      <c r="E41" s="21">
        <v>4</v>
      </c>
      <c r="F41" s="21">
        <v>192</v>
      </c>
      <c r="G41" s="21">
        <v>184</v>
      </c>
      <c r="H41" s="21">
        <v>184</v>
      </c>
      <c r="I41" s="21">
        <v>177</v>
      </c>
      <c r="J41" s="21">
        <v>180</v>
      </c>
      <c r="L41" s="21">
        <f t="shared" si="2"/>
        <v>183.4</v>
      </c>
      <c r="M41" s="21">
        <f t="shared" si="3"/>
        <v>937</v>
      </c>
    </row>
    <row r="42" spans="1:13" ht="18">
      <c r="A42" s="21">
        <v>13</v>
      </c>
      <c r="B42" s="2" t="s">
        <v>44</v>
      </c>
      <c r="C42" s="22" t="s">
        <v>38</v>
      </c>
      <c r="D42" s="21">
        <v>49</v>
      </c>
      <c r="E42" s="21">
        <v>12</v>
      </c>
      <c r="F42" s="21">
        <v>191</v>
      </c>
      <c r="G42" s="21">
        <v>163</v>
      </c>
      <c r="H42" s="21">
        <v>173</v>
      </c>
      <c r="J42" s="21">
        <v>163</v>
      </c>
      <c r="K42" s="21">
        <v>164</v>
      </c>
      <c r="L42" s="21">
        <f t="shared" si="2"/>
        <v>170.8</v>
      </c>
      <c r="M42" s="21">
        <f t="shared" si="3"/>
        <v>914</v>
      </c>
    </row>
    <row r="43" spans="1:13" ht="18">
      <c r="A43" s="21">
        <v>14</v>
      </c>
      <c r="B43" s="2" t="s">
        <v>34</v>
      </c>
      <c r="C43" s="22" t="s">
        <v>35</v>
      </c>
      <c r="D43" s="21">
        <v>48</v>
      </c>
      <c r="E43" s="21">
        <v>4</v>
      </c>
      <c r="F43" s="21">
        <v>142</v>
      </c>
      <c r="G43" s="21">
        <v>146</v>
      </c>
      <c r="H43" s="21">
        <v>126</v>
      </c>
      <c r="I43" s="21">
        <v>158</v>
      </c>
      <c r="J43" s="21">
        <v>145</v>
      </c>
      <c r="L43" s="21">
        <f t="shared" si="2"/>
        <v>143.4</v>
      </c>
      <c r="M43" s="21">
        <f t="shared" si="3"/>
        <v>737</v>
      </c>
    </row>
    <row r="44" spans="1:13" ht="18">
      <c r="A44" s="21"/>
      <c r="B44" s="29" t="s">
        <v>165</v>
      </c>
      <c r="C44" s="58" t="s">
        <v>29</v>
      </c>
      <c r="D44" s="59"/>
      <c r="E44" s="59"/>
      <c r="F44" s="59"/>
      <c r="G44" s="59"/>
      <c r="H44" s="59"/>
      <c r="I44" s="59"/>
      <c r="J44" s="59"/>
      <c r="K44" s="59"/>
      <c r="L44" s="59"/>
      <c r="M44" s="60"/>
    </row>
    <row r="45" spans="1:13" ht="18">
      <c r="A45" s="21">
        <v>1</v>
      </c>
      <c r="B45" s="23" t="s">
        <v>107</v>
      </c>
      <c r="C45" s="26" t="s">
        <v>108</v>
      </c>
      <c r="D45" s="25">
        <v>41</v>
      </c>
      <c r="E45" s="25"/>
      <c r="F45" s="25">
        <v>171</v>
      </c>
      <c r="G45" s="25"/>
      <c r="H45" s="25">
        <v>217</v>
      </c>
      <c r="I45" s="25">
        <v>231</v>
      </c>
      <c r="J45" s="25">
        <v>211</v>
      </c>
      <c r="K45" s="25">
        <v>214</v>
      </c>
      <c r="L45" s="25">
        <f>M45/5-E45</f>
        <v>208.8</v>
      </c>
      <c r="M45" s="25">
        <f>F45+G45+H45+I45+J45+K45+E45*5</f>
        <v>1044</v>
      </c>
    </row>
    <row r="46" spans="1:13" ht="18">
      <c r="A46" s="21">
        <v>2</v>
      </c>
      <c r="B46" s="23" t="s">
        <v>123</v>
      </c>
      <c r="C46" s="24" t="s">
        <v>124</v>
      </c>
      <c r="D46" s="25">
        <v>42</v>
      </c>
      <c r="E46" s="25"/>
      <c r="F46" s="25">
        <v>255</v>
      </c>
      <c r="G46" s="25">
        <v>199</v>
      </c>
      <c r="H46" s="25">
        <v>169</v>
      </c>
      <c r="I46" s="25">
        <v>203</v>
      </c>
      <c r="J46" s="25"/>
      <c r="K46" s="25">
        <v>245</v>
      </c>
      <c r="L46" s="25">
        <f>M46/5-E46</f>
        <v>214.2</v>
      </c>
      <c r="M46" s="25">
        <f>F46+G46+H46+I46+J46+K46+E46*5</f>
        <v>1071</v>
      </c>
    </row>
    <row r="47" spans="1:13" ht="18">
      <c r="A47" s="21">
        <v>3</v>
      </c>
      <c r="B47" s="23" t="s">
        <v>40</v>
      </c>
      <c r="C47" s="26" t="s">
        <v>33</v>
      </c>
      <c r="D47" s="25">
        <v>40</v>
      </c>
      <c r="E47" s="25"/>
      <c r="F47" s="25">
        <v>201</v>
      </c>
      <c r="G47" s="25">
        <v>195</v>
      </c>
      <c r="H47" s="25">
        <v>213</v>
      </c>
      <c r="I47" s="25">
        <v>205</v>
      </c>
      <c r="J47" s="25">
        <v>255</v>
      </c>
      <c r="K47" s="25"/>
      <c r="L47" s="25">
        <f>M47/5-E47</f>
        <v>213.8</v>
      </c>
      <c r="M47" s="25">
        <f>F47+G47+H47+I47+J47+K47+E47*5</f>
        <v>1069</v>
      </c>
    </row>
    <row r="48" spans="1:13" ht="18">
      <c r="A48" s="21">
        <v>4</v>
      </c>
      <c r="B48" s="2" t="s">
        <v>39</v>
      </c>
      <c r="C48" s="20" t="s">
        <v>33</v>
      </c>
      <c r="D48" s="21">
        <v>42</v>
      </c>
      <c r="G48" s="21">
        <v>191</v>
      </c>
      <c r="H48" s="21">
        <v>182</v>
      </c>
      <c r="I48" s="21">
        <v>201</v>
      </c>
      <c r="J48" s="21">
        <v>174</v>
      </c>
      <c r="K48" s="21">
        <v>256</v>
      </c>
      <c r="L48" s="21">
        <f aca="true" t="shared" si="4" ref="L48:L53">M48/5-E48</f>
        <v>200.8</v>
      </c>
      <c r="M48" s="21">
        <f aca="true" t="shared" si="5" ref="M48:M53">F48+G48+H48+I48+J48+K48+E48*5</f>
        <v>1004</v>
      </c>
    </row>
    <row r="49" spans="1:13" ht="18">
      <c r="A49" s="21">
        <v>5</v>
      </c>
      <c r="B49" s="2" t="s">
        <v>64</v>
      </c>
      <c r="C49" s="20" t="s">
        <v>72</v>
      </c>
      <c r="D49" s="21">
        <v>44</v>
      </c>
      <c r="F49" s="21">
        <v>178</v>
      </c>
      <c r="H49" s="21">
        <v>221</v>
      </c>
      <c r="I49" s="21">
        <v>211</v>
      </c>
      <c r="J49" s="21">
        <v>201</v>
      </c>
      <c r="K49" s="21">
        <v>186</v>
      </c>
      <c r="L49" s="21">
        <f t="shared" si="4"/>
        <v>199.4</v>
      </c>
      <c r="M49" s="21">
        <f t="shared" si="5"/>
        <v>997</v>
      </c>
    </row>
    <row r="50" spans="1:13" ht="18">
      <c r="A50" s="21">
        <v>6</v>
      </c>
      <c r="B50" s="2" t="s">
        <v>8</v>
      </c>
      <c r="C50" s="22" t="s">
        <v>28</v>
      </c>
      <c r="D50" s="21">
        <v>41</v>
      </c>
      <c r="E50" s="21">
        <v>8</v>
      </c>
      <c r="F50" s="21">
        <v>200</v>
      </c>
      <c r="G50" s="21">
        <v>169</v>
      </c>
      <c r="I50" s="21">
        <v>190</v>
      </c>
      <c r="J50" s="21">
        <v>165</v>
      </c>
      <c r="K50" s="21">
        <v>213</v>
      </c>
      <c r="L50" s="21">
        <f t="shared" si="4"/>
        <v>187.4</v>
      </c>
      <c r="M50" s="21">
        <f t="shared" si="5"/>
        <v>977</v>
      </c>
    </row>
    <row r="51" spans="1:13" ht="18">
      <c r="A51" s="21">
        <v>7</v>
      </c>
      <c r="B51" s="2" t="s">
        <v>102</v>
      </c>
      <c r="C51" s="20" t="s">
        <v>33</v>
      </c>
      <c r="D51" s="21">
        <v>42</v>
      </c>
      <c r="F51" s="21">
        <v>178</v>
      </c>
      <c r="G51" s="21">
        <v>153</v>
      </c>
      <c r="H51" s="21">
        <v>167</v>
      </c>
      <c r="I51" s="21">
        <v>181</v>
      </c>
      <c r="J51" s="21">
        <v>234</v>
      </c>
      <c r="L51" s="21">
        <f t="shared" si="4"/>
        <v>182.6</v>
      </c>
      <c r="M51" s="21">
        <f t="shared" si="5"/>
        <v>913</v>
      </c>
    </row>
    <row r="52" spans="1:13" ht="18">
      <c r="A52" s="21">
        <v>8</v>
      </c>
      <c r="B52" s="2" t="s">
        <v>86</v>
      </c>
      <c r="C52" s="20" t="s">
        <v>72</v>
      </c>
      <c r="D52" s="21">
        <v>40</v>
      </c>
      <c r="F52" s="21">
        <v>150</v>
      </c>
      <c r="G52" s="21">
        <v>202</v>
      </c>
      <c r="H52" s="21">
        <v>151</v>
      </c>
      <c r="I52" s="21">
        <v>211</v>
      </c>
      <c r="J52" s="21">
        <v>173</v>
      </c>
      <c r="L52" s="21">
        <f t="shared" si="4"/>
        <v>177.4</v>
      </c>
      <c r="M52" s="21">
        <f t="shared" si="5"/>
        <v>887</v>
      </c>
    </row>
    <row r="53" spans="1:13" ht="18">
      <c r="A53" s="21">
        <v>9</v>
      </c>
      <c r="B53" s="2" t="s">
        <v>118</v>
      </c>
      <c r="C53" s="22" t="s">
        <v>117</v>
      </c>
      <c r="D53" s="21">
        <v>40</v>
      </c>
      <c r="F53" s="21">
        <v>152</v>
      </c>
      <c r="G53" s="21">
        <v>143</v>
      </c>
      <c r="H53" s="21">
        <v>164</v>
      </c>
      <c r="I53" s="21">
        <v>131</v>
      </c>
      <c r="J53" s="21">
        <v>138</v>
      </c>
      <c r="L53" s="21">
        <f t="shared" si="4"/>
        <v>145.6</v>
      </c>
      <c r="M53" s="21">
        <f t="shared" si="5"/>
        <v>728</v>
      </c>
    </row>
  </sheetData>
  <sheetProtection selectLockedCells="1" selectUnlockedCells="1"/>
  <mergeCells count="3">
    <mergeCell ref="C1:M1"/>
    <mergeCell ref="C29:M29"/>
    <mergeCell ref="C44:M4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="109" zoomScaleNormal="109" zoomScalePageLayoutView="0" workbookViewId="0" topLeftCell="A1">
      <selection activeCell="F19" sqref="F19"/>
    </sheetView>
  </sheetViews>
  <sheetFormatPr defaultColWidth="8.140625" defaultRowHeight="12.75"/>
  <cols>
    <col min="1" max="1" width="5.8515625" style="1" customWidth="1"/>
    <col min="2" max="2" width="8.140625" style="1" hidden="1" customWidth="1"/>
    <col min="3" max="3" width="22.140625" style="1" customWidth="1"/>
    <col min="4" max="4" width="13.28125" style="12" customWidth="1"/>
    <col min="5" max="6" width="8.421875" style="9" customWidth="1"/>
    <col min="7" max="7" width="8.140625" style="9" customWidth="1"/>
    <col min="8" max="8" width="8.421875" style="9" customWidth="1"/>
    <col min="9" max="14" width="8.140625" style="9" customWidth="1"/>
    <col min="15" max="15" width="8.140625" style="15" customWidth="1"/>
    <col min="16" max="16384" width="8.140625" style="1" customWidth="1"/>
  </cols>
  <sheetData>
    <row r="1" spans="2:14" s="3" customFormat="1" ht="18">
      <c r="B1" s="4"/>
      <c r="C1" s="5" t="s">
        <v>21</v>
      </c>
      <c r="D1" s="11"/>
      <c r="E1" s="5" t="s">
        <v>29</v>
      </c>
      <c r="F1" s="13"/>
      <c r="G1" s="13"/>
      <c r="H1" s="13"/>
      <c r="I1" s="13"/>
      <c r="J1" s="13"/>
      <c r="K1" s="13"/>
      <c r="L1" s="13"/>
      <c r="M1" s="14"/>
      <c r="N1" s="13"/>
    </row>
    <row r="2" spans="1:14" ht="18">
      <c r="A2" s="1" t="s">
        <v>30</v>
      </c>
      <c r="C2" s="6" t="s">
        <v>23</v>
      </c>
      <c r="D2" s="8" t="s">
        <v>25</v>
      </c>
      <c r="E2" s="10" t="s">
        <v>26</v>
      </c>
      <c r="F2" s="10" t="s">
        <v>27</v>
      </c>
      <c r="G2" s="7" t="s">
        <v>0</v>
      </c>
      <c r="H2" s="7" t="s">
        <v>1</v>
      </c>
      <c r="I2" s="7" t="s">
        <v>2</v>
      </c>
      <c r="J2" s="7" t="s">
        <v>3</v>
      </c>
      <c r="K2" s="7" t="s">
        <v>4</v>
      </c>
      <c r="L2" s="7" t="s">
        <v>22</v>
      </c>
      <c r="M2" s="7" t="s">
        <v>24</v>
      </c>
      <c r="N2" s="7" t="s">
        <v>5</v>
      </c>
    </row>
    <row r="3" spans="1:14" ht="18">
      <c r="A3" s="1">
        <v>1</v>
      </c>
      <c r="B3" s="1">
        <v>2500</v>
      </c>
      <c r="C3" s="2" t="s">
        <v>9</v>
      </c>
      <c r="D3" s="12" t="s">
        <v>28</v>
      </c>
      <c r="E3" s="9">
        <v>49</v>
      </c>
      <c r="F3" s="9">
        <v>4</v>
      </c>
      <c r="G3" s="9">
        <v>228</v>
      </c>
      <c r="H3" s="9">
        <v>217</v>
      </c>
      <c r="J3" s="9">
        <v>246</v>
      </c>
      <c r="K3" s="9">
        <v>225</v>
      </c>
      <c r="L3" s="9">
        <v>179</v>
      </c>
      <c r="M3" s="9">
        <f aca="true" t="shared" si="0" ref="M3:M16">N3/5-F3</f>
        <v>219</v>
      </c>
      <c r="N3" s="9">
        <f aca="true" t="shared" si="1" ref="N3:N16">G3+H3+I3+J3+K3+L3+F3*5</f>
        <v>1115</v>
      </c>
    </row>
    <row r="4" spans="1:14" ht="18">
      <c r="A4" s="1">
        <v>2</v>
      </c>
      <c r="B4" s="1">
        <v>2500</v>
      </c>
      <c r="C4" s="2" t="s">
        <v>16</v>
      </c>
      <c r="D4" s="12" t="s">
        <v>28</v>
      </c>
      <c r="E4" s="9">
        <v>53</v>
      </c>
      <c r="F4" s="9">
        <v>8</v>
      </c>
      <c r="G4" s="9">
        <v>192</v>
      </c>
      <c r="H4" s="9">
        <v>200</v>
      </c>
      <c r="I4" s="9">
        <v>158</v>
      </c>
      <c r="J4" s="9">
        <v>233</v>
      </c>
      <c r="K4" s="9">
        <v>178</v>
      </c>
      <c r="M4" s="9">
        <f t="shared" si="0"/>
        <v>192.2</v>
      </c>
      <c r="N4" s="9">
        <f t="shared" si="1"/>
        <v>1001</v>
      </c>
    </row>
    <row r="5" spans="1:14" ht="18">
      <c r="A5" s="1">
        <v>3</v>
      </c>
      <c r="B5" s="1">
        <v>2500</v>
      </c>
      <c r="C5" s="2" t="s">
        <v>7</v>
      </c>
      <c r="D5" s="12" t="s">
        <v>28</v>
      </c>
      <c r="E5" s="9">
        <v>45</v>
      </c>
      <c r="F5" s="9">
        <v>12</v>
      </c>
      <c r="G5" s="9">
        <v>226</v>
      </c>
      <c r="H5" s="9">
        <v>174</v>
      </c>
      <c r="I5" s="9">
        <v>158</v>
      </c>
      <c r="K5" s="9">
        <v>182</v>
      </c>
      <c r="L5" s="9">
        <v>155</v>
      </c>
      <c r="M5" s="9">
        <f t="shared" si="0"/>
        <v>179</v>
      </c>
      <c r="N5" s="9">
        <f t="shared" si="1"/>
        <v>955</v>
      </c>
    </row>
    <row r="6" spans="1:14" ht="18">
      <c r="A6" s="1">
        <v>4</v>
      </c>
      <c r="B6" s="1">
        <v>2500</v>
      </c>
      <c r="C6" s="2" t="s">
        <v>12</v>
      </c>
      <c r="D6" s="12" t="s">
        <v>28</v>
      </c>
      <c r="G6" s="9">
        <v>170</v>
      </c>
      <c r="H6" s="9">
        <v>177</v>
      </c>
      <c r="I6" s="9">
        <v>235</v>
      </c>
      <c r="K6" s="9">
        <v>169</v>
      </c>
      <c r="L6" s="9">
        <v>180</v>
      </c>
      <c r="M6" s="9">
        <f t="shared" si="0"/>
        <v>186.2</v>
      </c>
      <c r="N6" s="9">
        <f t="shared" si="1"/>
        <v>931</v>
      </c>
    </row>
    <row r="7" spans="1:14" ht="18">
      <c r="A7" s="1">
        <v>5</v>
      </c>
      <c r="B7" s="1">
        <v>2500</v>
      </c>
      <c r="C7" s="2" t="s">
        <v>11</v>
      </c>
      <c r="D7" s="12" t="s">
        <v>28</v>
      </c>
      <c r="E7" s="9">
        <v>54</v>
      </c>
      <c r="F7" s="9">
        <v>8</v>
      </c>
      <c r="G7" s="9">
        <v>167</v>
      </c>
      <c r="H7" s="9">
        <v>158</v>
      </c>
      <c r="I7" s="9">
        <v>191</v>
      </c>
      <c r="J7" s="9">
        <v>182</v>
      </c>
      <c r="K7" s="9">
        <v>187</v>
      </c>
      <c r="M7" s="9">
        <f t="shared" si="0"/>
        <v>177</v>
      </c>
      <c r="N7" s="9">
        <f t="shared" si="1"/>
        <v>925</v>
      </c>
    </row>
    <row r="8" spans="1:14" ht="18">
      <c r="A8" s="1">
        <v>6</v>
      </c>
      <c r="B8" s="1">
        <v>2500</v>
      </c>
      <c r="C8" s="1" t="s">
        <v>36</v>
      </c>
      <c r="D8" s="12" t="s">
        <v>35</v>
      </c>
      <c r="E8" s="9">
        <v>45</v>
      </c>
      <c r="F8" s="9">
        <v>4</v>
      </c>
      <c r="G8" s="9">
        <v>189</v>
      </c>
      <c r="H8" s="9">
        <v>186</v>
      </c>
      <c r="I8" s="9">
        <v>171</v>
      </c>
      <c r="J8" s="9">
        <v>193</v>
      </c>
      <c r="K8" s="9">
        <v>162</v>
      </c>
      <c r="M8" s="9">
        <f t="shared" si="0"/>
        <v>180.2</v>
      </c>
      <c r="N8" s="9">
        <f t="shared" si="1"/>
        <v>921</v>
      </c>
    </row>
    <row r="9" spans="1:14" ht="18">
      <c r="A9" s="1">
        <v>7</v>
      </c>
      <c r="B9" s="1">
        <v>2500</v>
      </c>
      <c r="C9" s="2" t="s">
        <v>14</v>
      </c>
      <c r="D9" s="12" t="s">
        <v>28</v>
      </c>
      <c r="G9" s="9">
        <v>166</v>
      </c>
      <c r="H9" s="9">
        <v>215</v>
      </c>
      <c r="I9" s="9">
        <v>191</v>
      </c>
      <c r="J9" s="9">
        <v>164</v>
      </c>
      <c r="L9" s="9">
        <v>179</v>
      </c>
      <c r="M9" s="9">
        <f t="shared" si="0"/>
        <v>183</v>
      </c>
      <c r="N9" s="9">
        <f t="shared" si="1"/>
        <v>915</v>
      </c>
    </row>
    <row r="10" spans="1:14" ht="18">
      <c r="A10" s="1">
        <v>8</v>
      </c>
      <c r="B10" s="1">
        <v>2500</v>
      </c>
      <c r="C10" s="2" t="s">
        <v>31</v>
      </c>
      <c r="D10" s="12" t="s">
        <v>33</v>
      </c>
      <c r="E10" s="9">
        <v>47</v>
      </c>
      <c r="F10" s="9">
        <v>12</v>
      </c>
      <c r="G10" s="9">
        <v>175</v>
      </c>
      <c r="H10" s="9">
        <v>122</v>
      </c>
      <c r="I10" s="9">
        <v>194</v>
      </c>
      <c r="J10" s="9">
        <v>161</v>
      </c>
      <c r="K10" s="9">
        <v>172</v>
      </c>
      <c r="M10" s="9">
        <f t="shared" si="0"/>
        <v>164.8</v>
      </c>
      <c r="N10" s="9">
        <f t="shared" si="1"/>
        <v>884</v>
      </c>
    </row>
    <row r="11" spans="1:14" ht="18">
      <c r="A11" s="1">
        <v>9</v>
      </c>
      <c r="B11" s="1">
        <v>2500</v>
      </c>
      <c r="C11" s="2" t="s">
        <v>15</v>
      </c>
      <c r="D11" s="12" t="s">
        <v>28</v>
      </c>
      <c r="E11" s="9">
        <v>50</v>
      </c>
      <c r="F11" s="9">
        <v>16</v>
      </c>
      <c r="G11" s="9">
        <v>154</v>
      </c>
      <c r="H11" s="9">
        <v>147</v>
      </c>
      <c r="I11" s="9">
        <v>177</v>
      </c>
      <c r="J11" s="9">
        <v>136</v>
      </c>
      <c r="K11" s="9">
        <v>159</v>
      </c>
      <c r="M11" s="9">
        <f t="shared" si="0"/>
        <v>154.6</v>
      </c>
      <c r="N11" s="9">
        <f t="shared" si="1"/>
        <v>853</v>
      </c>
    </row>
    <row r="12" spans="1:14" ht="18">
      <c r="A12" s="1">
        <v>10</v>
      </c>
      <c r="B12" s="1">
        <v>2500</v>
      </c>
      <c r="C12" s="2" t="s">
        <v>32</v>
      </c>
      <c r="D12" s="12" t="s">
        <v>33</v>
      </c>
      <c r="E12" s="9">
        <v>48</v>
      </c>
      <c r="F12" s="9">
        <v>4</v>
      </c>
      <c r="G12" s="9">
        <v>179</v>
      </c>
      <c r="H12" s="9">
        <v>169</v>
      </c>
      <c r="I12" s="9">
        <v>140</v>
      </c>
      <c r="J12" s="9">
        <v>130</v>
      </c>
      <c r="K12" s="9">
        <v>211</v>
      </c>
      <c r="M12" s="9">
        <f t="shared" si="0"/>
        <v>165.8</v>
      </c>
      <c r="N12" s="9">
        <f t="shared" si="1"/>
        <v>849</v>
      </c>
    </row>
    <row r="13" spans="1:14" ht="18">
      <c r="A13" s="1">
        <v>11</v>
      </c>
      <c r="B13" s="1">
        <v>2500</v>
      </c>
      <c r="C13" s="2" t="s">
        <v>37</v>
      </c>
      <c r="D13" s="12" t="s">
        <v>38</v>
      </c>
      <c r="F13" s="9">
        <v>8</v>
      </c>
      <c r="G13" s="9">
        <v>138</v>
      </c>
      <c r="H13" s="9">
        <v>167</v>
      </c>
      <c r="I13" s="9">
        <v>156</v>
      </c>
      <c r="J13" s="9">
        <v>160</v>
      </c>
      <c r="K13" s="9">
        <v>151</v>
      </c>
      <c r="M13" s="9">
        <f t="shared" si="0"/>
        <v>154.4</v>
      </c>
      <c r="N13" s="9">
        <f t="shared" si="1"/>
        <v>812</v>
      </c>
    </row>
    <row r="14" spans="1:14" ht="18">
      <c r="A14" s="1">
        <v>12</v>
      </c>
      <c r="B14" s="1">
        <v>2500</v>
      </c>
      <c r="C14" s="2" t="s">
        <v>10</v>
      </c>
      <c r="D14" s="12" t="s">
        <v>28</v>
      </c>
      <c r="G14" s="9">
        <v>161</v>
      </c>
      <c r="H14" s="9">
        <v>171</v>
      </c>
      <c r="I14" s="9">
        <v>195</v>
      </c>
      <c r="J14" s="9">
        <v>113</v>
      </c>
      <c r="K14" s="9">
        <v>166</v>
      </c>
      <c r="M14" s="9">
        <f t="shared" si="0"/>
        <v>161.2</v>
      </c>
      <c r="N14" s="9">
        <f t="shared" si="1"/>
        <v>806</v>
      </c>
    </row>
    <row r="15" spans="1:14" ht="18">
      <c r="A15" s="1">
        <v>13</v>
      </c>
      <c r="B15" s="1">
        <v>2500</v>
      </c>
      <c r="C15" s="2" t="s">
        <v>8</v>
      </c>
      <c r="D15" s="12" t="s">
        <v>28</v>
      </c>
      <c r="E15" s="9">
        <v>41</v>
      </c>
      <c r="F15" s="9">
        <v>8</v>
      </c>
      <c r="G15" s="9">
        <v>159</v>
      </c>
      <c r="H15" s="9">
        <v>142</v>
      </c>
      <c r="I15" s="9">
        <v>115</v>
      </c>
      <c r="J15" s="9">
        <v>126</v>
      </c>
      <c r="K15" s="9">
        <v>160</v>
      </c>
      <c r="M15" s="9">
        <f t="shared" si="0"/>
        <v>140.4</v>
      </c>
      <c r="N15" s="9">
        <f t="shared" si="1"/>
        <v>742</v>
      </c>
    </row>
    <row r="16" spans="1:14" ht="18">
      <c r="A16" s="1">
        <v>14</v>
      </c>
      <c r="B16" s="1">
        <v>2500</v>
      </c>
      <c r="C16" s="1" t="s">
        <v>34</v>
      </c>
      <c r="D16" s="12" t="s">
        <v>35</v>
      </c>
      <c r="E16" s="9">
        <v>48</v>
      </c>
      <c r="F16" s="9">
        <v>4</v>
      </c>
      <c r="G16" s="9">
        <v>142</v>
      </c>
      <c r="H16" s="9">
        <v>146</v>
      </c>
      <c r="I16" s="9">
        <v>126</v>
      </c>
      <c r="J16" s="9">
        <v>158</v>
      </c>
      <c r="K16" s="9">
        <v>145</v>
      </c>
      <c r="M16" s="9">
        <f t="shared" si="0"/>
        <v>143.4</v>
      </c>
      <c r="N16" s="9">
        <f t="shared" si="1"/>
        <v>737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User</cp:lastModifiedBy>
  <dcterms:created xsi:type="dcterms:W3CDTF">2013-09-11T11:39:49Z</dcterms:created>
  <dcterms:modified xsi:type="dcterms:W3CDTF">2014-12-01T22:48:17Z</dcterms:modified>
  <cp:category/>
  <cp:version/>
  <cp:contentType/>
  <cp:contentStatus/>
</cp:coreProperties>
</file>